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e\Desktop\"/>
    </mc:Choice>
  </mc:AlternateContent>
  <bookViews>
    <workbookView xWindow="0" yWindow="0" windowWidth="20490" windowHeight="7920"/>
  </bookViews>
  <sheets>
    <sheet name="申込書（オープン大会）" sheetId="1" r:id="rId1"/>
  </sheets>
  <definedNames>
    <definedName name="_xlnm.Print_Area" localSheetId="0">'申込書（オープン大会）'!$A$1:$L$54</definedName>
  </definedNames>
  <calcPr calcId="977461"/>
</workbook>
</file>

<file path=xl/calcChain.xml><?xml version="1.0" encoding="utf-8"?>
<calcChain xmlns="http://schemas.openxmlformats.org/spreadsheetml/2006/main">
  <c r="J15" i="1" l="1"/>
  <c r="J17" i="1"/>
  <c r="K17" i="1"/>
  <c r="J19" i="1"/>
  <c r="J21" i="1"/>
  <c r="K21" i="1"/>
  <c r="J23" i="1"/>
  <c r="J25" i="1"/>
  <c r="K25" i="1"/>
  <c r="J27" i="1"/>
  <c r="J29" i="1"/>
  <c r="K29" i="1"/>
  <c r="J31" i="1"/>
  <c r="J33" i="1"/>
  <c r="K33" i="1"/>
  <c r="J35" i="1"/>
  <c r="J13" i="1"/>
  <c r="K13" i="1"/>
  <c r="H15" i="1"/>
  <c r="H17" i="1"/>
  <c r="H19" i="1"/>
  <c r="H21" i="1"/>
  <c r="H23" i="1"/>
  <c r="H25" i="1"/>
  <c r="H27" i="1"/>
  <c r="H29" i="1"/>
  <c r="H31" i="1"/>
  <c r="H33" i="1"/>
  <c r="H35" i="1"/>
  <c r="H13" i="1"/>
  <c r="J51" i="1"/>
  <c r="N73" i="1"/>
  <c r="N74" i="1"/>
</calcChain>
</file>

<file path=xl/connections.xml><?xml version="1.0" encoding="utf-8"?>
<connections xmlns="http://schemas.openxmlformats.org/spreadsheetml/2006/main">
  <connection id="1" keepAlive="1" name="クエリ - テーブル1" description="ブック内の 'テーブル1' クエリへの接続です。" type="5" refreshedVersion="4" background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<sst xmlns="http://schemas.openxmlformats.org/spreadsheetml/2006/main" count="85" uniqueCount="59">
  <si>
    <t>クラブ名</t>
    <rPh sb="3" eb="4">
      <t>ナ</t>
    </rPh>
    <phoneticPr fontId="2"/>
  </si>
  <si>
    <t>代表者名</t>
    <rPh sb="0" eb="3">
      <t>ダイヒョウシャ</t>
    </rPh>
    <rPh sb="3" eb="4">
      <t>ナ</t>
    </rPh>
    <phoneticPr fontId="2"/>
  </si>
  <si>
    <t>自宅or携帯</t>
    <rPh sb="0" eb="2">
      <t>ジタク</t>
    </rPh>
    <rPh sb="4" eb="6">
      <t>ケイタイ</t>
    </rPh>
    <phoneticPr fontId="2"/>
  </si>
  <si>
    <t>住　　所</t>
    <rPh sb="0" eb="1">
      <t>ジュウ</t>
    </rPh>
    <rPh sb="3" eb="4">
      <t>ショ</t>
    </rPh>
    <phoneticPr fontId="2"/>
  </si>
  <si>
    <t>連絡先℡</t>
    <rPh sb="0" eb="3">
      <t>レンラクサキ</t>
    </rPh>
    <phoneticPr fontId="2"/>
  </si>
  <si>
    <t>体</t>
    <rPh sb="0" eb="1">
      <t>タイ</t>
    </rPh>
    <phoneticPr fontId="2"/>
  </si>
  <si>
    <t>　の手順でご連絡お願い致します。　次回案内より対応させて頂きます。</t>
    <rPh sb="17" eb="19">
      <t>ジカイ</t>
    </rPh>
    <rPh sb="19" eb="21">
      <t>アンナイ</t>
    </rPh>
    <rPh sb="23" eb="25">
      <t>タイオウ</t>
    </rPh>
    <rPh sb="28" eb="29">
      <t>イタダ</t>
    </rPh>
    <phoneticPr fontId="2"/>
  </si>
  <si>
    <r>
      <t>　変更　・　停止　・　新規　</t>
    </r>
    <r>
      <rPr>
        <sz val="9"/>
        <rFont val="ＭＳ Ｐゴシック"/>
        <family val="3"/>
        <charset val="128"/>
      </rPr>
      <t>※該当箇所へ○印</t>
    </r>
    <rPh sb="1" eb="3">
      <t>ヘンコウ</t>
    </rPh>
    <rPh sb="6" eb="8">
      <t>テイシ</t>
    </rPh>
    <rPh sb="11" eb="13">
      <t>シンキ</t>
    </rPh>
    <rPh sb="15" eb="17">
      <t>ガイトウ</t>
    </rPh>
    <rPh sb="17" eb="19">
      <t>カショ</t>
    </rPh>
    <rPh sb="21" eb="22">
      <t>シルシ</t>
    </rPh>
    <phoneticPr fontId="2"/>
  </si>
  <si>
    <t>フルネーム</t>
    <phoneticPr fontId="2"/>
  </si>
  <si>
    <t>〒</t>
    <phoneticPr fontId="2"/>
  </si>
  <si>
    <t>体協</t>
    <rPh sb="0" eb="2">
      <t>タイキョウ</t>
    </rPh>
    <phoneticPr fontId="2"/>
  </si>
  <si>
    <t>他</t>
    <rPh sb="0" eb="1">
      <t>タ</t>
    </rPh>
    <phoneticPr fontId="2"/>
  </si>
  <si>
    <t>守谷市体育協会バドミントン連盟</t>
    <phoneticPr fontId="2"/>
  </si>
  <si>
    <t>学</t>
    <rPh sb="0" eb="1">
      <t>ガク</t>
    </rPh>
    <phoneticPr fontId="2"/>
  </si>
  <si>
    <t>不正が発覚した時点で出場ペアは失格と致しますので、気を付けて申込お願い致します。</t>
    <rPh sb="0" eb="2">
      <t>フセイ</t>
    </rPh>
    <rPh sb="3" eb="5">
      <t>ハッカク</t>
    </rPh>
    <rPh sb="7" eb="8">
      <t>トキ</t>
    </rPh>
    <rPh sb="8" eb="9">
      <t>テン</t>
    </rPh>
    <rPh sb="10" eb="12">
      <t>シュツジョウ</t>
    </rPh>
    <rPh sb="15" eb="17">
      <t>シッカク</t>
    </rPh>
    <rPh sb="18" eb="19">
      <t>イタ</t>
    </rPh>
    <rPh sb="25" eb="26">
      <t>キ</t>
    </rPh>
    <rPh sb="27" eb="28">
      <t>ツ</t>
    </rPh>
    <rPh sb="30" eb="32">
      <t>モウシコミ</t>
    </rPh>
    <rPh sb="33" eb="34">
      <t>ネガ</t>
    </rPh>
    <rPh sb="35" eb="36">
      <t>イタ</t>
    </rPh>
    <phoneticPr fontId="2"/>
  </si>
  <si>
    <t>GG</t>
    <phoneticPr fontId="2"/>
  </si>
  <si>
    <t>※個人宛への案内は不可とさせて頂きます。</t>
    <phoneticPr fontId="2"/>
  </si>
  <si>
    <t>＝</t>
    <phoneticPr fontId="2"/>
  </si>
  <si>
    <t>円</t>
    <rPh sb="0" eb="1">
      <t>エン</t>
    </rPh>
    <phoneticPr fontId="2"/>
  </si>
  <si>
    <t>＝</t>
    <phoneticPr fontId="2"/>
  </si>
  <si>
    <t>領　　　収　　　証</t>
    <rPh sb="0" eb="1">
      <t>リョウ</t>
    </rPh>
    <rPh sb="4" eb="5">
      <t>オサム</t>
    </rPh>
    <rPh sb="8" eb="9">
      <t>ショウ</t>
    </rPh>
    <phoneticPr fontId="2"/>
  </si>
  <si>
    <t>☆大会案内の送付先≪　変更　・　停止　・　新規　≫を行いたい場合は、下記へ記入し「大会案内、１０．申込方法」</t>
    <rPh sb="1" eb="3">
      <t>タイカイ</t>
    </rPh>
    <rPh sb="3" eb="5">
      <t>アンナイ</t>
    </rPh>
    <rPh sb="6" eb="8">
      <t>ソウフ</t>
    </rPh>
    <rPh sb="8" eb="9">
      <t>サキ</t>
    </rPh>
    <rPh sb="11" eb="13">
      <t>ヘンコウ</t>
    </rPh>
    <rPh sb="16" eb="18">
      <t>テイシ</t>
    </rPh>
    <rPh sb="21" eb="23">
      <t>シンキ</t>
    </rPh>
    <rPh sb="26" eb="27">
      <t>オコナ</t>
    </rPh>
    <rPh sb="30" eb="32">
      <t>バアイ</t>
    </rPh>
    <rPh sb="34" eb="36">
      <t>カキ</t>
    </rPh>
    <rPh sb="37" eb="39">
      <t>キニュウ</t>
    </rPh>
    <rPh sb="41" eb="43">
      <t>タイカイ</t>
    </rPh>
    <rPh sb="43" eb="45">
      <t>アンナイ</t>
    </rPh>
    <rPh sb="49" eb="51">
      <t>モウシコミ</t>
    </rPh>
    <rPh sb="51" eb="53">
      <t>ホウホウ</t>
    </rPh>
    <phoneticPr fontId="2"/>
  </si>
  <si>
    <t>中・高校生： 750円×　　名</t>
    <phoneticPr fontId="2"/>
  </si>
  <si>
    <t>連盟加入者： 750円×　　名</t>
    <phoneticPr fontId="2"/>
  </si>
  <si>
    <t>他参加者  ：1250円×　　名</t>
    <phoneticPr fontId="2"/>
  </si>
  <si>
    <t>氏　　　　　名</t>
    <rPh sb="0" eb="1">
      <t>ウジ</t>
    </rPh>
    <rPh sb="6" eb="7">
      <t>メイ</t>
    </rPh>
    <phoneticPr fontId="2"/>
  </si>
  <si>
    <t>性別</t>
    <rPh sb="0" eb="2">
      <t>セイベツ</t>
    </rPh>
    <phoneticPr fontId="2"/>
  </si>
  <si>
    <t>住　所</t>
    <rPh sb="0" eb="1">
      <t>ジュウ</t>
    </rPh>
    <rPh sb="2" eb="3">
      <t>ショ</t>
    </rPh>
    <phoneticPr fontId="2"/>
  </si>
  <si>
    <t>（　市　）</t>
    <rPh sb="2" eb="3">
      <t>シ</t>
    </rPh>
    <phoneticPr fontId="2"/>
  </si>
  <si>
    <t>生年月日</t>
    <rPh sb="0" eb="2">
      <t>セイネン</t>
    </rPh>
    <rPh sb="2" eb="4">
      <t>ガッピ</t>
    </rPh>
    <phoneticPr fontId="2"/>
  </si>
  <si>
    <t>参加費</t>
    <rPh sb="0" eb="2">
      <t>サンカ</t>
    </rPh>
    <rPh sb="2" eb="3">
      <t>ヒ</t>
    </rPh>
    <phoneticPr fontId="2"/>
  </si>
  <si>
    <t>合計</t>
    <rPh sb="0" eb="2">
      <t>ゴウケイ</t>
    </rPh>
    <phoneticPr fontId="2"/>
  </si>
  <si>
    <t>ふ　り　が　な</t>
    <phoneticPr fontId="2"/>
  </si>
  <si>
    <t>連盟・学生</t>
    <phoneticPr fontId="2"/>
  </si>
  <si>
    <t>クラス</t>
    <phoneticPr fontId="2"/>
  </si>
  <si>
    <t>現在の満年齢</t>
    <phoneticPr fontId="2"/>
  </si>
  <si>
    <t>年齢(自動計算)</t>
    <rPh sb="0" eb="2">
      <t>ネンレイ</t>
    </rPh>
    <rPh sb="3" eb="5">
      <t>ジドウ</t>
    </rPh>
    <rPh sb="5" eb="7">
      <t>ケイサン</t>
    </rPh>
    <phoneticPr fontId="2"/>
  </si>
  <si>
    <t>フリー</t>
    <phoneticPr fontId="2"/>
  </si>
  <si>
    <t>締切：３月５日（金）必着</t>
    <rPh sb="0" eb="2">
      <t>シメキリ</t>
    </rPh>
    <rPh sb="4" eb="5">
      <t>ガツ</t>
    </rPh>
    <rPh sb="6" eb="7">
      <t>ニチ</t>
    </rPh>
    <rPh sb="8" eb="9">
      <t>キン</t>
    </rPh>
    <rPh sb="10" eb="12">
      <t>ヒッチャク</t>
    </rPh>
    <phoneticPr fontId="2"/>
  </si>
  <si>
    <t>※クラス欄には「110、90、70、フリー」を記入して下さい。</t>
    <rPh sb="4" eb="5">
      <t>ラン</t>
    </rPh>
    <rPh sb="23" eb="25">
      <t>キニュウ</t>
    </rPh>
    <rPh sb="27" eb="28">
      <t>クダ</t>
    </rPh>
    <phoneticPr fontId="2"/>
  </si>
  <si>
    <t>コロナ感染予防対策の一環
として協力願います</t>
    <rPh sb="3" eb="9">
      <t>カンセンヨボウタイサク</t>
    </rPh>
    <rPh sb="10" eb="12">
      <t>イッカン</t>
    </rPh>
    <rPh sb="16" eb="18">
      <t>キョウリョク</t>
    </rPh>
    <rPh sb="18" eb="19">
      <t>ネガ</t>
    </rPh>
    <phoneticPr fontId="2"/>
  </si>
  <si>
    <t>代表者名（フルネーム）</t>
    <phoneticPr fontId="2"/>
  </si>
  <si>
    <t>連絡先℡（自宅or携帯）</t>
    <phoneticPr fontId="2"/>
  </si>
  <si>
    <t>クラブ名</t>
  </si>
  <si>
    <t>住　　所</t>
  </si>
  <si>
    <t>体調（当日）</t>
    <rPh sb="0" eb="2">
      <t>タイチョウ</t>
    </rPh>
    <rPh sb="3" eb="5">
      <t>トウジツ</t>
    </rPh>
    <phoneticPr fontId="2"/>
  </si>
  <si>
    <r>
      <t>第２５回守谷市春季バドミントン大会　参加申込書</t>
    </r>
    <r>
      <rPr>
        <sz val="14"/>
        <rFont val="ＭＳ Ｐゴシック"/>
        <family val="3"/>
        <charset val="128"/>
      </rPr>
      <t>　　R3/3/20開催</t>
    </r>
    <rPh sb="0" eb="1">
      <t>ダイ</t>
    </rPh>
    <rPh sb="3" eb="4">
      <t>カイ</t>
    </rPh>
    <rPh sb="4" eb="6">
      <t>モリヤ</t>
    </rPh>
    <rPh sb="6" eb="7">
      <t>シ</t>
    </rPh>
    <rPh sb="7" eb="9">
      <t>シュンキ</t>
    </rPh>
    <rPh sb="15" eb="17">
      <t>タイカイ</t>
    </rPh>
    <rPh sb="18" eb="20">
      <t>サンカ</t>
    </rPh>
    <rPh sb="20" eb="22">
      <t>モウシコ</t>
    </rPh>
    <rPh sb="22" eb="23">
      <t>ショ</t>
    </rPh>
    <rPh sb="32" eb="34">
      <t>カイサイ</t>
    </rPh>
    <phoneticPr fontId="2"/>
  </si>
  <si>
    <t>良好・不調</t>
  </si>
  <si>
    <t>検温結果（当日）</t>
    <rPh sb="0" eb="2">
      <t>ケンオン</t>
    </rPh>
    <rPh sb="2" eb="4">
      <t>ケッカ</t>
    </rPh>
    <phoneticPr fontId="2"/>
  </si>
  <si>
    <t>　　　     　　　℃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</si>
  <si>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</si>
  <si>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</si>
  <si>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西暦で(　/　/　)</t>
    <rPh sb="0" eb="2">
      <t>セイレキ</t>
    </rPh>
    <phoneticPr fontId="2"/>
  </si>
  <si>
    <t>連盟加盟者</t>
    <rPh sb="0" eb="5">
      <t>レンメイカメイシャ</t>
    </rPh>
    <phoneticPr fontId="2"/>
  </si>
  <si>
    <t>学生</t>
    <rPh sb="0" eb="2">
      <t>ガクセイ</t>
    </rPh>
    <phoneticPr fontId="2"/>
  </si>
  <si>
    <t>会長　　市　場　　一　義　　　　印</t>
    <rPh sb="16" eb="17">
      <t>イン</t>
    </rPh>
    <phoneticPr fontId="2"/>
  </si>
  <si>
    <t>※氏名は「フルネーム」で記入をして下さい。また、「ふりがな」も必ず記入お願い致します。</t>
    <rPh sb="1" eb="3">
      <t>シメイ</t>
    </rPh>
    <rPh sb="12" eb="13">
      <t>キ</t>
    </rPh>
    <rPh sb="13" eb="14">
      <t>ニュウ</t>
    </rPh>
    <rPh sb="17" eb="18">
      <t>クダ</t>
    </rPh>
    <rPh sb="31" eb="32">
      <t>カナラ</t>
    </rPh>
    <rPh sb="33" eb="35">
      <t>キニュウ</t>
    </rPh>
    <rPh sb="36" eb="37">
      <t>ネガ</t>
    </rPh>
    <rPh sb="38" eb="39">
      <t>イタ</t>
    </rPh>
    <phoneticPr fontId="2"/>
  </si>
  <si>
    <t>※令和２年度守谷市バドミントン連盟加入者又は中高生の方は連盟・学生の欄に「連盟」ｏｒ「学生」を記入して下さい。</t>
    <rPh sb="1" eb="3">
      <t>レイワ</t>
    </rPh>
    <rPh sb="4" eb="6">
      <t>ネンド</t>
    </rPh>
    <rPh sb="5" eb="6">
      <t>ド</t>
    </rPh>
    <rPh sb="6" eb="9">
      <t>モリヤシ</t>
    </rPh>
    <rPh sb="15" eb="17">
      <t>レンメイ</t>
    </rPh>
    <rPh sb="17" eb="20">
      <t>カニュウシャ</t>
    </rPh>
    <rPh sb="20" eb="21">
      <t>マタ</t>
    </rPh>
    <rPh sb="22" eb="25">
      <t>チュウコウセイ</t>
    </rPh>
    <rPh sb="26" eb="27">
      <t>カタ</t>
    </rPh>
    <rPh sb="28" eb="30">
      <t>レンメイ</t>
    </rPh>
    <rPh sb="31" eb="33">
      <t>ガクセイ</t>
    </rPh>
    <rPh sb="34" eb="35">
      <t>ラン</t>
    </rPh>
    <rPh sb="37" eb="39">
      <t>レンメイ</t>
    </rPh>
    <rPh sb="43" eb="45">
      <t>ガクセイ</t>
    </rPh>
    <rPh sb="47" eb="49">
      <t>キニュウ</t>
    </rPh>
    <rPh sb="51" eb="52">
      <t>クダ</t>
    </rPh>
    <phoneticPr fontId="2"/>
  </si>
  <si>
    <t>但し、守谷市春季バドミントン大会(令和3年3月20日開催)の参加費として。</t>
    <rPh sb="0" eb="1">
      <t>タダ</t>
    </rPh>
    <rPh sb="17" eb="19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</si>
</sst>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#"/>
    <numFmt numFmtId="181" formatCode="yyyy/m/d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6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6" fillId="0" borderId="2" xfId="0" applyFont="1" applyBorder="1" applyAlignment="1"/>
    <xf numFmtId="0" fontId="6" fillId="0" borderId="5" xfId="0" applyFont="1" applyBorder="1" applyAlignment="1"/>
    <xf numFmtId="0" fontId="6" fillId="0" borderId="4" xfId="0" applyFont="1" applyBorder="1" applyAlignment="1"/>
    <xf numFmtId="0" fontId="7" fillId="0" borderId="5" xfId="0" applyFont="1" applyBorder="1" applyAlignment="1"/>
    <xf numFmtId="0" fontId="2" fillId="0" borderId="4" xfId="0" applyFont="1" applyBorder="1" applyAlignment="1">
      <alignment horizontal="left"/>
    </xf>
    <xf numFmtId="0" fontId="7" fillId="0" borderId="0" xfId="0" applyFont="1" applyFill="1" applyBorder="1">
      <alignment vertical="center"/>
    </xf>
    <xf numFmtId="38" fontId="13" fillId="0" borderId="8" xfId="1" applyFont="1" applyBorder="1">
      <alignment vertical="center"/>
    </xf>
    <xf numFmtId="38" fontId="14" fillId="0" borderId="8" xfId="1" applyFont="1" applyBorder="1">
      <alignment vertical="center"/>
    </xf>
    <xf numFmtId="180" fontId="8" fillId="0" borderId="8" xfId="1" applyNumberFormat="1" applyFont="1" applyBorder="1">
      <alignment vertical="center"/>
    </xf>
    <xf numFmtId="0" fontId="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38" fontId="6" fillId="0" borderId="8" xfId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3" xfId="0" applyFont="1" applyBorder="1" applyAlignment="1"/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31" xfId="0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0" fillId="0" borderId="0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6" fillId="0" borderId="0" xfId="0" applyFont="1" applyBorder="1" applyAlignment="1">
      <alignment horizontal="right" vertical="center"/>
    </xf>
    <xf numFmtId="14" fontId="0" fillId="0" borderId="0" xfId="0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81" fontId="16" fillId="0" borderId="8" xfId="0" applyNumberFormat="1" applyFont="1" applyBorder="1" applyAlignment="1">
      <alignment horizontal="right" vertical="center"/>
    </xf>
    <xf numFmtId="14" fontId="0" fillId="0" borderId="8" xfId="0" applyNumberFormat="1" applyFont="1" applyBorder="1" applyAlignment="1">
      <alignment vertical="center"/>
    </xf>
    <xf numFmtId="0" fontId="16" fillId="0" borderId="0" xfId="0" applyFont="1" applyBorder="1">
      <alignment vertical="center"/>
    </xf>
    <xf numFmtId="14" fontId="16" fillId="0" borderId="0" xfId="0" applyNumberFormat="1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7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/>
    </xf>
    <xf numFmtId="14" fontId="16" fillId="0" borderId="23" xfId="0" applyNumberFormat="1" applyFont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38" fontId="16" fillId="2" borderId="21" xfId="1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5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0" xfId="0" applyFont="1" applyBorder="1">
      <alignment vertical="center"/>
    </xf>
    <xf numFmtId="38" fontId="0" fillId="0" borderId="8" xfId="1" applyFont="1" applyBorder="1">
      <alignment vertical="center"/>
    </xf>
    <xf numFmtId="0" fontId="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682625</xdr:colOff>
      <xdr:row>43</xdr:row>
      <xdr:rowOff>76200</xdr:rowOff>
    </xdr:from>
    <xdr:ext cx="732508" cy="20185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391772" y="11494994"/>
          <a:ext cx="732508" cy="201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きりとりせん</a:t>
          </a:r>
        </a:p>
      </xdr:txBody>
    </xdr:sp>
    <xdr:clientData/>
  </xdr:oneCellAnchor>
  <xdr:twoCellAnchor editAs="oneCell">
    <xdr:from>
      <xdr:col>2</xdr:col>
      <xdr:colOff>82550</xdr:colOff>
      <xdr:row>39</xdr:row>
      <xdr:rowOff>38100</xdr:rowOff>
    </xdr:from>
    <xdr:to>
      <xdr:col>4</xdr:col>
      <xdr:colOff>1156629</xdr:colOff>
      <xdr:row>40</xdr:row>
      <xdr:rowOff>20171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628650" y="8020050"/>
          <a:ext cx="2200275" cy="1428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※送付先の変更等がなければ記入不要です。</a:t>
          </a:r>
        </a:p>
      </xdr:txBody>
    </xdr:sp>
    <xdr:clientData/>
  </xdr:twoCellAnchor>
  <xdr:oneCellAnchor>
    <xdr:from>
      <xdr:col>8</xdr:col>
      <xdr:colOff>505572</xdr:colOff>
      <xdr:row>50</xdr:row>
      <xdr:rowOff>76761</xdr:rowOff>
    </xdr:from>
    <xdr:ext cx="374917" cy="232388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7105837" y="13422967"/>
          <a:ext cx="374917" cy="23238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oneCellAnchor>
  <xdr:oneCellAnchor>
    <xdr:from>
      <xdr:col>9</xdr:col>
      <xdr:colOff>575795</xdr:colOff>
      <xdr:row>45</xdr:row>
      <xdr:rowOff>45944</xdr:rowOff>
    </xdr:from>
    <xdr:ext cx="1109535" cy="201850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8240619" y="11924179"/>
          <a:ext cx="1109535" cy="201850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令和３年３月２０日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zoomScale="85" zoomScaleNormal="85" workbookViewId="0">
      <selection activeCell="J10" sqref="J10"/>
    </sheetView>
  </sheetViews>
  <sheetFormatPr defaultRowHeight="13.5" x14ac:dyDescent="0.15"/>
  <cols>
    <col min="1" max="1" width="6.75" style="18" customWidth="1"/>
    <col min="2" max="3" width="10.125" style="18" customWidth="1"/>
    <col min="4" max="4" width="4.5" style="18" customWidth="1"/>
    <col min="5" max="5" width="17" style="18" customWidth="1"/>
    <col min="6" max="6" width="12.75" style="18" customWidth="1"/>
    <col min="7" max="7" width="15.875" style="18" customWidth="1"/>
    <col min="8" max="8" width="9.25" style="18" customWidth="1"/>
    <col min="9" max="9" width="14" style="18" customWidth="1"/>
    <col min="10" max="10" width="16.375" style="18" customWidth="1"/>
    <col min="11" max="11" width="9.25" style="18" customWidth="1"/>
    <col min="12" max="12" width="12.625" style="18" customWidth="1"/>
    <col min="13" max="13" width="5.25" style="18" bestFit="1" customWidth="1"/>
    <col min="14" max="14" width="2.625" style="18" customWidth="1"/>
    <col min="15" max="15" width="3.5" style="18" bestFit="1" customWidth="1"/>
    <col min="16" max="16" width="2.625" style="18" bestFit="1" customWidth="1"/>
    <col min="17" max="16384" width="9" style="18"/>
  </cols>
  <sheetData>
    <row r="1" spans="1:254" ht="55.5" customHeight="1" x14ac:dyDescent="0.15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254" ht="15.75" customHeight="1" x14ac:dyDescent="0.15">
      <c r="A2" s="31" t="s">
        <v>43</v>
      </c>
      <c r="B2" s="32"/>
      <c r="C2" s="42"/>
      <c r="D2" s="43"/>
      <c r="E2" s="43"/>
      <c r="F2" s="43"/>
      <c r="G2" s="44"/>
      <c r="H2" s="31" t="s">
        <v>41</v>
      </c>
      <c r="I2" s="32"/>
      <c r="J2" s="38"/>
      <c r="K2" s="39"/>
      <c r="L2" s="1"/>
      <c r="Q2" s="18">
        <v>110</v>
      </c>
      <c r="R2" s="18" t="s">
        <v>50</v>
      </c>
      <c r="S2" s="18" t="s">
        <v>53</v>
      </c>
    </row>
    <row r="3" spans="1:254" ht="15.75" customHeight="1" x14ac:dyDescent="0.15">
      <c r="A3" s="33"/>
      <c r="B3" s="34"/>
      <c r="C3" s="45"/>
      <c r="D3" s="46"/>
      <c r="E3" s="46"/>
      <c r="F3" s="46"/>
      <c r="G3" s="47"/>
      <c r="H3" s="33"/>
      <c r="I3" s="34"/>
      <c r="J3" s="40"/>
      <c r="K3" s="41"/>
      <c r="L3" s="1"/>
      <c r="Q3" s="18">
        <v>90</v>
      </c>
      <c r="R3" s="18" t="s">
        <v>51</v>
      </c>
      <c r="S3" s="18" t="s">
        <v>54</v>
      </c>
    </row>
    <row r="4" spans="1:254" ht="15.75" customHeight="1" x14ac:dyDescent="0.15">
      <c r="A4" s="31" t="s">
        <v>44</v>
      </c>
      <c r="B4" s="32"/>
      <c r="C4" s="48"/>
      <c r="D4" s="49"/>
      <c r="E4" s="49"/>
      <c r="F4" s="49"/>
      <c r="G4" s="50"/>
      <c r="H4" s="31" t="s">
        <v>42</v>
      </c>
      <c r="I4" s="32"/>
      <c r="J4" s="38"/>
      <c r="K4" s="39"/>
      <c r="L4" s="1"/>
      <c r="Q4" s="18">
        <v>70</v>
      </c>
    </row>
    <row r="5" spans="1:254" ht="15.75" customHeight="1" x14ac:dyDescent="0.15">
      <c r="A5" s="33"/>
      <c r="B5" s="34"/>
      <c r="C5" s="51"/>
      <c r="D5" s="52"/>
      <c r="E5" s="52"/>
      <c r="F5" s="52"/>
      <c r="G5" s="53"/>
      <c r="H5" s="33"/>
      <c r="I5" s="34"/>
      <c r="J5" s="40"/>
      <c r="K5" s="41"/>
      <c r="L5" s="1"/>
      <c r="Q5" s="18" t="s">
        <v>37</v>
      </c>
    </row>
    <row r="6" spans="1:254" s="6" customFormat="1" ht="21.75" customHeight="1" x14ac:dyDescent="0.15">
      <c r="A6" s="25" t="s">
        <v>39</v>
      </c>
      <c r="B6" s="20"/>
      <c r="C6" s="20"/>
      <c r="D6" s="20"/>
      <c r="E6" s="21"/>
      <c r="F6" s="59"/>
      <c r="G6" s="59"/>
      <c r="H6" s="59"/>
      <c r="K6" s="7"/>
      <c r="L6" s="7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</row>
    <row r="7" spans="1:254" s="6" customFormat="1" ht="21" customHeight="1" x14ac:dyDescent="0.15">
      <c r="A7" s="26" t="s">
        <v>56</v>
      </c>
      <c r="B7" s="19"/>
      <c r="C7" s="19"/>
      <c r="D7" s="19"/>
      <c r="E7" s="19"/>
      <c r="F7" s="19"/>
      <c r="G7" s="59"/>
      <c r="H7" s="59"/>
      <c r="K7" s="23" t="s">
        <v>38</v>
      </c>
      <c r="L7" s="7"/>
    </row>
    <row r="8" spans="1:254" s="6" customFormat="1" ht="21" customHeight="1" x14ac:dyDescent="0.15">
      <c r="A8" s="26" t="s">
        <v>57</v>
      </c>
      <c r="B8" s="19"/>
      <c r="C8" s="19"/>
      <c r="D8" s="19"/>
      <c r="E8" s="19"/>
      <c r="F8" s="19"/>
      <c r="G8" s="19"/>
      <c r="H8" s="59"/>
      <c r="I8" s="7"/>
      <c r="J8" s="7"/>
      <c r="K8" s="7"/>
      <c r="L8" s="7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</row>
    <row r="9" spans="1:254" s="14" customFormat="1" ht="21" customHeight="1" thickBot="1" x14ac:dyDescent="0.2">
      <c r="A9" s="27" t="s">
        <v>14</v>
      </c>
      <c r="B9" s="60"/>
      <c r="C9" s="60"/>
      <c r="D9" s="60"/>
      <c r="E9" s="60"/>
      <c r="F9" s="60"/>
      <c r="G9" s="61"/>
    </row>
    <row r="10" spans="1:254" s="14" customFormat="1" ht="30.75" customHeight="1" thickBot="1" x14ac:dyDescent="0.2">
      <c r="A10" s="62"/>
      <c r="D10" s="63"/>
      <c r="E10" s="64" t="s">
        <v>40</v>
      </c>
      <c r="F10" s="65"/>
      <c r="G10" s="66">
        <v>44275</v>
      </c>
      <c r="H10" s="67" t="s">
        <v>35</v>
      </c>
      <c r="I10" s="68"/>
      <c r="J10" s="68"/>
      <c r="K10" s="69"/>
      <c r="L10" s="70"/>
    </row>
    <row r="11" spans="1:254" s="14" customFormat="1" ht="15" customHeight="1" x14ac:dyDescent="0.15">
      <c r="A11" s="71" t="s">
        <v>34</v>
      </c>
      <c r="B11" s="72" t="s">
        <v>32</v>
      </c>
      <c r="C11" s="72"/>
      <c r="D11" s="73" t="s">
        <v>26</v>
      </c>
      <c r="E11" s="74" t="s">
        <v>48</v>
      </c>
      <c r="F11" s="75" t="s">
        <v>27</v>
      </c>
      <c r="G11" s="76" t="s">
        <v>29</v>
      </c>
      <c r="H11" s="77" t="s">
        <v>36</v>
      </c>
      <c r="I11" s="78" t="s">
        <v>33</v>
      </c>
      <c r="J11" s="71" t="s">
        <v>30</v>
      </c>
      <c r="K11" s="71" t="s">
        <v>31</v>
      </c>
      <c r="L11" s="70"/>
    </row>
    <row r="12" spans="1:254" s="14" customFormat="1" ht="15" customHeight="1" x14ac:dyDescent="0.15">
      <c r="A12" s="71"/>
      <c r="B12" s="79" t="s">
        <v>25</v>
      </c>
      <c r="C12" s="79"/>
      <c r="D12" s="73"/>
      <c r="E12" s="80" t="s">
        <v>45</v>
      </c>
      <c r="F12" s="81" t="s">
        <v>28</v>
      </c>
      <c r="G12" s="82" t="s">
        <v>52</v>
      </c>
      <c r="H12" s="83"/>
      <c r="I12" s="84"/>
      <c r="J12" s="71"/>
      <c r="K12" s="71"/>
      <c r="L12" s="70"/>
    </row>
    <row r="13" spans="1:254" s="14" customFormat="1" ht="18" customHeight="1" x14ac:dyDescent="0.15">
      <c r="A13" s="85"/>
      <c r="B13" s="86"/>
      <c r="C13" s="87"/>
      <c r="D13" s="73"/>
      <c r="E13" s="88" t="s">
        <v>49</v>
      </c>
      <c r="F13" s="89"/>
      <c r="G13" s="90"/>
      <c r="H13" s="91" t="str">
        <f>IF(G13="","",DATEDIF(G13,$G$10,"Y"))</f>
        <v/>
      </c>
      <c r="I13" s="92"/>
      <c r="J13" s="93" t="str">
        <f>IF(G13="","",IF(I13="",1250,750))</f>
        <v/>
      </c>
      <c r="K13" s="93" t="str">
        <f>IF(J13="","",SUM(J13:J16))</f>
        <v/>
      </c>
      <c r="L13" s="70"/>
    </row>
    <row r="14" spans="1:254" s="14" customFormat="1" ht="24" customHeight="1" x14ac:dyDescent="0.15">
      <c r="A14" s="85"/>
      <c r="B14" s="94"/>
      <c r="C14" s="95"/>
      <c r="D14" s="73"/>
      <c r="E14" s="80" t="s">
        <v>47</v>
      </c>
      <c r="F14" s="89"/>
      <c r="G14" s="90"/>
      <c r="H14" s="91"/>
      <c r="I14" s="79"/>
      <c r="J14" s="93"/>
      <c r="K14" s="93"/>
      <c r="L14" s="70"/>
    </row>
    <row r="15" spans="1:254" s="14" customFormat="1" ht="18" customHeight="1" x14ac:dyDescent="0.15">
      <c r="A15" s="85"/>
      <c r="B15" s="86"/>
      <c r="C15" s="87"/>
      <c r="D15" s="73"/>
      <c r="E15" s="88" t="s">
        <v>49</v>
      </c>
      <c r="F15" s="89"/>
      <c r="G15" s="90"/>
      <c r="H15" s="91" t="str">
        <f>IF(G15="","",DATEDIF(G15,$G$10,"Y"))</f>
        <v/>
      </c>
      <c r="I15" s="71"/>
      <c r="J15" s="93" t="str">
        <f>IF(G15="","",IF(I15="",1250,750))</f>
        <v/>
      </c>
      <c r="K15" s="93"/>
      <c r="L15" s="70"/>
    </row>
    <row r="16" spans="1:254" s="14" customFormat="1" ht="24" customHeight="1" x14ac:dyDescent="0.15">
      <c r="A16" s="85"/>
      <c r="B16" s="94"/>
      <c r="C16" s="95"/>
      <c r="D16" s="73"/>
      <c r="E16" s="80" t="s">
        <v>47</v>
      </c>
      <c r="F16" s="89"/>
      <c r="G16" s="90"/>
      <c r="H16" s="91"/>
      <c r="I16" s="71"/>
      <c r="J16" s="93"/>
      <c r="K16" s="93"/>
      <c r="L16" s="70"/>
    </row>
    <row r="17" spans="1:12" s="14" customFormat="1" ht="20.100000000000001" customHeight="1" x14ac:dyDescent="0.15">
      <c r="A17" s="85"/>
      <c r="B17" s="86"/>
      <c r="C17" s="87"/>
      <c r="D17" s="73"/>
      <c r="E17" s="88" t="s">
        <v>49</v>
      </c>
      <c r="F17" s="89"/>
      <c r="G17" s="90"/>
      <c r="H17" s="91" t="str">
        <f>IF(G17="","",DATEDIF(G17,$G$10,"Y"))</f>
        <v/>
      </c>
      <c r="I17" s="71"/>
      <c r="J17" s="93" t="str">
        <f>IF(G17="","",IF(I17="",1250,750))</f>
        <v/>
      </c>
      <c r="K17" s="93" t="str">
        <f>IF(J17="","",SUM(J17:J20))</f>
        <v/>
      </c>
      <c r="L17" s="70"/>
    </row>
    <row r="18" spans="1:12" s="14" customFormat="1" ht="24" customHeight="1" x14ac:dyDescent="0.15">
      <c r="A18" s="85"/>
      <c r="B18" s="94"/>
      <c r="C18" s="95"/>
      <c r="D18" s="73"/>
      <c r="E18" s="80" t="s">
        <v>47</v>
      </c>
      <c r="F18" s="89"/>
      <c r="G18" s="90"/>
      <c r="H18" s="91"/>
      <c r="I18" s="71"/>
      <c r="J18" s="93"/>
      <c r="K18" s="93"/>
      <c r="L18" s="70"/>
    </row>
    <row r="19" spans="1:12" s="14" customFormat="1" ht="20.100000000000001" customHeight="1" x14ac:dyDescent="0.15">
      <c r="A19" s="85"/>
      <c r="B19" s="86"/>
      <c r="C19" s="87"/>
      <c r="D19" s="73"/>
      <c r="E19" s="88" t="s">
        <v>49</v>
      </c>
      <c r="F19" s="89"/>
      <c r="G19" s="90"/>
      <c r="H19" s="91" t="str">
        <f>IF(G19="","",DATEDIF(G19,$G$10,"Y"))</f>
        <v/>
      </c>
      <c r="I19" s="92"/>
      <c r="J19" s="93" t="str">
        <f>IF(G19="","",IF(I19="",1250,750))</f>
        <v/>
      </c>
      <c r="K19" s="93"/>
      <c r="L19" s="70"/>
    </row>
    <row r="20" spans="1:12" s="14" customFormat="1" ht="24" customHeight="1" x14ac:dyDescent="0.15">
      <c r="A20" s="85"/>
      <c r="B20" s="94"/>
      <c r="C20" s="95"/>
      <c r="D20" s="73"/>
      <c r="E20" s="80" t="s">
        <v>47</v>
      </c>
      <c r="F20" s="89"/>
      <c r="G20" s="90"/>
      <c r="H20" s="91"/>
      <c r="I20" s="79"/>
      <c r="J20" s="93"/>
      <c r="K20" s="93"/>
      <c r="L20" s="70"/>
    </row>
    <row r="21" spans="1:12" s="14" customFormat="1" ht="20.100000000000001" customHeight="1" x14ac:dyDescent="0.15">
      <c r="A21" s="85"/>
      <c r="B21" s="86"/>
      <c r="C21" s="87"/>
      <c r="D21" s="73"/>
      <c r="E21" s="88" t="s">
        <v>49</v>
      </c>
      <c r="F21" s="89"/>
      <c r="G21" s="90"/>
      <c r="H21" s="91" t="str">
        <f>IF(G21="","",DATEDIF(G21,$G$10,"Y"))</f>
        <v/>
      </c>
      <c r="I21" s="92"/>
      <c r="J21" s="93" t="str">
        <f>IF(G21="","",IF(I21="",1250,750))</f>
        <v/>
      </c>
      <c r="K21" s="93" t="str">
        <f>IF(J21="","",SUM(J21:J24))</f>
        <v/>
      </c>
      <c r="L21" s="70"/>
    </row>
    <row r="22" spans="1:12" s="14" customFormat="1" ht="24" customHeight="1" x14ac:dyDescent="0.15">
      <c r="A22" s="85"/>
      <c r="B22" s="94"/>
      <c r="C22" s="95"/>
      <c r="D22" s="73"/>
      <c r="E22" s="80" t="s">
        <v>47</v>
      </c>
      <c r="F22" s="89"/>
      <c r="G22" s="90"/>
      <c r="H22" s="91"/>
      <c r="I22" s="79"/>
      <c r="J22" s="93"/>
      <c r="K22" s="93"/>
      <c r="L22" s="70"/>
    </row>
    <row r="23" spans="1:12" s="14" customFormat="1" ht="20.100000000000001" customHeight="1" x14ac:dyDescent="0.15">
      <c r="A23" s="85"/>
      <c r="B23" s="86"/>
      <c r="C23" s="87"/>
      <c r="D23" s="73"/>
      <c r="E23" s="88" t="s">
        <v>49</v>
      </c>
      <c r="F23" s="89"/>
      <c r="G23" s="90"/>
      <c r="H23" s="91" t="str">
        <f>IF(G23="","",DATEDIF(G23,$G$10,"Y"))</f>
        <v/>
      </c>
      <c r="I23" s="92"/>
      <c r="J23" s="93" t="str">
        <f>IF(G23="","",IF(I23="",1250,750))</f>
        <v/>
      </c>
      <c r="K23" s="93"/>
      <c r="L23" s="70"/>
    </row>
    <row r="24" spans="1:12" s="14" customFormat="1" ht="24" customHeight="1" x14ac:dyDescent="0.15">
      <c r="A24" s="85"/>
      <c r="B24" s="94"/>
      <c r="C24" s="95"/>
      <c r="D24" s="73"/>
      <c r="E24" s="80" t="s">
        <v>47</v>
      </c>
      <c r="F24" s="89"/>
      <c r="G24" s="90"/>
      <c r="H24" s="91"/>
      <c r="I24" s="79"/>
      <c r="J24" s="93"/>
      <c r="K24" s="93"/>
      <c r="L24" s="70"/>
    </row>
    <row r="25" spans="1:12" s="14" customFormat="1" ht="20.100000000000001" customHeight="1" x14ac:dyDescent="0.15">
      <c r="A25" s="85"/>
      <c r="B25" s="86"/>
      <c r="C25" s="87"/>
      <c r="D25" s="73"/>
      <c r="E25" s="88" t="s">
        <v>49</v>
      </c>
      <c r="F25" s="89"/>
      <c r="G25" s="90"/>
      <c r="H25" s="91" t="str">
        <f>IF(G25="","",DATEDIF(G25,$G$10,"Y"))</f>
        <v/>
      </c>
      <c r="I25" s="92"/>
      <c r="J25" s="93" t="str">
        <f>IF(G25="","",IF(I25="",1250,750))</f>
        <v/>
      </c>
      <c r="K25" s="93" t="str">
        <f>IF(J25="","",SUM(J25:J28))</f>
        <v/>
      </c>
      <c r="L25" s="70"/>
    </row>
    <row r="26" spans="1:12" s="14" customFormat="1" ht="24" customHeight="1" x14ac:dyDescent="0.15">
      <c r="A26" s="85"/>
      <c r="B26" s="94"/>
      <c r="C26" s="95"/>
      <c r="D26" s="73"/>
      <c r="E26" s="80" t="s">
        <v>47</v>
      </c>
      <c r="F26" s="89"/>
      <c r="G26" s="90"/>
      <c r="H26" s="91"/>
      <c r="I26" s="79"/>
      <c r="J26" s="93"/>
      <c r="K26" s="93"/>
      <c r="L26" s="70"/>
    </row>
    <row r="27" spans="1:12" s="14" customFormat="1" ht="20.100000000000001" customHeight="1" x14ac:dyDescent="0.15">
      <c r="A27" s="85"/>
      <c r="B27" s="86"/>
      <c r="C27" s="87"/>
      <c r="D27" s="73"/>
      <c r="E27" s="88" t="s">
        <v>49</v>
      </c>
      <c r="F27" s="89"/>
      <c r="G27" s="90"/>
      <c r="H27" s="91" t="str">
        <f>IF(G27="","",DATEDIF(G27,$G$10,"Y"))</f>
        <v/>
      </c>
      <c r="I27" s="92"/>
      <c r="J27" s="93" t="str">
        <f>IF(G27="","",IF(I27="",1250,750))</f>
        <v/>
      </c>
      <c r="K27" s="93"/>
      <c r="L27" s="70"/>
    </row>
    <row r="28" spans="1:12" s="14" customFormat="1" ht="24" customHeight="1" x14ac:dyDescent="0.15">
      <c r="A28" s="85"/>
      <c r="B28" s="94"/>
      <c r="C28" s="95"/>
      <c r="D28" s="73"/>
      <c r="E28" s="80" t="s">
        <v>47</v>
      </c>
      <c r="F28" s="89"/>
      <c r="G28" s="90"/>
      <c r="H28" s="91"/>
      <c r="I28" s="79"/>
      <c r="J28" s="93"/>
      <c r="K28" s="93"/>
      <c r="L28" s="70"/>
    </row>
    <row r="29" spans="1:12" s="14" customFormat="1" ht="20.100000000000001" customHeight="1" x14ac:dyDescent="0.15">
      <c r="A29" s="85"/>
      <c r="B29" s="86"/>
      <c r="C29" s="87"/>
      <c r="D29" s="73"/>
      <c r="E29" s="88" t="s">
        <v>49</v>
      </c>
      <c r="F29" s="89"/>
      <c r="G29" s="90"/>
      <c r="H29" s="91" t="str">
        <f>IF(G29="","",DATEDIF(G29,$G$10,"Y"))</f>
        <v/>
      </c>
      <c r="I29" s="92"/>
      <c r="J29" s="93" t="str">
        <f>IF(G29="","",IF(I29="",1250,750))</f>
        <v/>
      </c>
      <c r="K29" s="93" t="str">
        <f>IF(J29="","",SUM(J29:J32))</f>
        <v/>
      </c>
      <c r="L29" s="70"/>
    </row>
    <row r="30" spans="1:12" s="14" customFormat="1" ht="24" customHeight="1" x14ac:dyDescent="0.15">
      <c r="A30" s="85"/>
      <c r="B30" s="94"/>
      <c r="C30" s="95"/>
      <c r="D30" s="73"/>
      <c r="E30" s="80" t="s">
        <v>47</v>
      </c>
      <c r="F30" s="89"/>
      <c r="G30" s="90"/>
      <c r="H30" s="91"/>
      <c r="I30" s="79"/>
      <c r="J30" s="93"/>
      <c r="K30" s="93"/>
      <c r="L30" s="70"/>
    </row>
    <row r="31" spans="1:12" s="14" customFormat="1" ht="20.100000000000001" customHeight="1" x14ac:dyDescent="0.15">
      <c r="A31" s="85"/>
      <c r="B31" s="86"/>
      <c r="C31" s="87"/>
      <c r="D31" s="73"/>
      <c r="E31" s="88" t="s">
        <v>49</v>
      </c>
      <c r="F31" s="89"/>
      <c r="G31" s="90"/>
      <c r="H31" s="91" t="str">
        <f>IF(G31="","",DATEDIF(G31,$G$10,"Y"))</f>
        <v/>
      </c>
      <c r="I31" s="92"/>
      <c r="J31" s="93" t="str">
        <f>IF(G31="","",IF(I31="",1250,750))</f>
        <v/>
      </c>
      <c r="K31" s="93"/>
      <c r="L31" s="70"/>
    </row>
    <row r="32" spans="1:12" s="14" customFormat="1" ht="24" customHeight="1" x14ac:dyDescent="0.15">
      <c r="A32" s="85"/>
      <c r="B32" s="94"/>
      <c r="C32" s="95"/>
      <c r="D32" s="73"/>
      <c r="E32" s="80" t="s">
        <v>47</v>
      </c>
      <c r="F32" s="89"/>
      <c r="G32" s="90"/>
      <c r="H32" s="91"/>
      <c r="I32" s="79"/>
      <c r="J32" s="93"/>
      <c r="K32" s="93"/>
      <c r="L32" s="70"/>
    </row>
    <row r="33" spans="1:12" s="14" customFormat="1" ht="18" customHeight="1" x14ac:dyDescent="0.15">
      <c r="A33" s="85"/>
      <c r="B33" s="86"/>
      <c r="C33" s="87"/>
      <c r="D33" s="73"/>
      <c r="E33" s="88" t="s">
        <v>49</v>
      </c>
      <c r="F33" s="89"/>
      <c r="G33" s="90"/>
      <c r="H33" s="91" t="str">
        <f>IF(G33="","",DATEDIF(G33,$G$10,"Y"))</f>
        <v/>
      </c>
      <c r="I33" s="92"/>
      <c r="J33" s="93" t="str">
        <f>IF(G33="","",IF(I33="",1250,750))</f>
        <v/>
      </c>
      <c r="K33" s="93" t="str">
        <f>IF(J33="","",SUM(J33:J36))</f>
        <v/>
      </c>
      <c r="L33" s="70"/>
    </row>
    <row r="34" spans="1:12" s="14" customFormat="1" ht="24" customHeight="1" x14ac:dyDescent="0.15">
      <c r="A34" s="85"/>
      <c r="B34" s="94"/>
      <c r="C34" s="95"/>
      <c r="D34" s="73"/>
      <c r="E34" s="80" t="s">
        <v>47</v>
      </c>
      <c r="F34" s="89"/>
      <c r="G34" s="90"/>
      <c r="H34" s="91"/>
      <c r="I34" s="79"/>
      <c r="J34" s="93"/>
      <c r="K34" s="93"/>
      <c r="L34" s="70"/>
    </row>
    <row r="35" spans="1:12" s="14" customFormat="1" ht="20.100000000000001" customHeight="1" x14ac:dyDescent="0.15">
      <c r="A35" s="85"/>
      <c r="B35" s="86"/>
      <c r="C35" s="87"/>
      <c r="D35" s="73"/>
      <c r="E35" s="88" t="s">
        <v>49</v>
      </c>
      <c r="F35" s="89"/>
      <c r="G35" s="90"/>
      <c r="H35" s="91" t="str">
        <f>IF(G35="","",DATEDIF(G35,$G$10,"Y"))</f>
        <v/>
      </c>
      <c r="I35" s="92"/>
      <c r="J35" s="93" t="str">
        <f>IF(G35="","",IF(I35="",1250,750))</f>
        <v/>
      </c>
      <c r="K35" s="93"/>
      <c r="L35" s="70"/>
    </row>
    <row r="36" spans="1:12" s="14" customFormat="1" ht="24" customHeight="1" thickBot="1" x14ac:dyDescent="0.2">
      <c r="A36" s="85"/>
      <c r="B36" s="94"/>
      <c r="C36" s="95"/>
      <c r="D36" s="73"/>
      <c r="E36" s="96" t="s">
        <v>47</v>
      </c>
      <c r="F36" s="97"/>
      <c r="G36" s="90"/>
      <c r="H36" s="91"/>
      <c r="I36" s="79"/>
      <c r="J36" s="93"/>
      <c r="K36" s="93"/>
      <c r="L36" s="70"/>
    </row>
    <row r="37" spans="1:12" x14ac:dyDescent="0.15">
      <c r="A37" s="18" t="s">
        <v>21</v>
      </c>
    </row>
    <row r="38" spans="1:12" ht="16.5" customHeight="1" x14ac:dyDescent="0.15">
      <c r="A38" s="18" t="s">
        <v>6</v>
      </c>
    </row>
    <row r="39" spans="1:12" ht="17.25" customHeight="1" x14ac:dyDescent="0.15">
      <c r="A39" s="98" t="s">
        <v>7</v>
      </c>
      <c r="B39" s="99"/>
      <c r="C39" s="99"/>
      <c r="D39" s="99"/>
      <c r="E39" s="100"/>
      <c r="F39" s="57" t="s">
        <v>16</v>
      </c>
      <c r="G39" s="58"/>
      <c r="H39" s="58"/>
      <c r="I39" s="58"/>
      <c r="J39" s="58"/>
    </row>
    <row r="40" spans="1:12" ht="12" customHeight="1" x14ac:dyDescent="0.15">
      <c r="A40" s="101"/>
      <c r="B40" s="102"/>
      <c r="C40" s="101"/>
      <c r="D40" s="103"/>
      <c r="E40" s="103"/>
      <c r="F40" s="103"/>
      <c r="G40" s="102"/>
      <c r="H40" s="101"/>
      <c r="I40" s="102"/>
      <c r="J40" s="8" t="s">
        <v>8</v>
      </c>
    </row>
    <row r="41" spans="1:12" ht="24" customHeight="1" x14ac:dyDescent="0.15">
      <c r="A41" s="2" t="s">
        <v>0</v>
      </c>
      <c r="B41" s="3"/>
      <c r="C41" s="54"/>
      <c r="D41" s="55"/>
      <c r="E41" s="55"/>
      <c r="F41" s="55"/>
      <c r="G41" s="56"/>
      <c r="H41" s="2" t="s">
        <v>1</v>
      </c>
      <c r="I41" s="9"/>
      <c r="J41" s="4"/>
    </row>
    <row r="42" spans="1:12" ht="12" customHeight="1" x14ac:dyDescent="0.15">
      <c r="A42" s="10"/>
      <c r="B42" s="11"/>
      <c r="C42" s="12" t="s">
        <v>9</v>
      </c>
      <c r="D42" s="24"/>
      <c r="E42" s="5"/>
      <c r="F42" s="103"/>
      <c r="G42" s="102"/>
      <c r="H42" s="10"/>
      <c r="I42" s="11"/>
      <c r="J42" s="13" t="s">
        <v>2</v>
      </c>
    </row>
    <row r="43" spans="1:12" ht="24" customHeight="1" x14ac:dyDescent="0.15">
      <c r="A43" s="2" t="s">
        <v>3</v>
      </c>
      <c r="B43" s="3"/>
      <c r="C43" s="54"/>
      <c r="D43" s="55"/>
      <c r="E43" s="55"/>
      <c r="F43" s="55"/>
      <c r="G43" s="56"/>
      <c r="H43" s="2" t="s">
        <v>4</v>
      </c>
      <c r="I43" s="9"/>
      <c r="J43" s="4"/>
    </row>
    <row r="44" spans="1:12" ht="12" customHeight="1" thickBot="1" x14ac:dyDescent="0.2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</row>
    <row r="45" spans="1:12" ht="24" customHeight="1" x14ac:dyDescent="0.1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6"/>
    </row>
    <row r="46" spans="1:12" ht="21" customHeight="1" x14ac:dyDescent="0.15">
      <c r="A46" s="29" t="s">
        <v>20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24" customHeight="1" x14ac:dyDescent="0.15">
      <c r="A47" s="35"/>
      <c r="B47" s="35"/>
      <c r="C47" s="35"/>
      <c r="D47" s="35"/>
      <c r="E47" s="35"/>
    </row>
    <row r="48" spans="1:12" ht="12" customHeight="1" x14ac:dyDescent="0.15">
      <c r="A48" s="36"/>
      <c r="B48" s="36"/>
      <c r="C48" s="36"/>
      <c r="D48" s="36"/>
      <c r="E48" s="36"/>
    </row>
    <row r="49" spans="2:11" ht="29.25" customHeight="1" x14ac:dyDescent="0.15">
      <c r="B49" s="30" t="s">
        <v>58</v>
      </c>
      <c r="C49" s="30"/>
      <c r="D49" s="30"/>
      <c r="E49" s="30"/>
      <c r="F49" s="30"/>
      <c r="G49" s="30"/>
      <c r="H49" s="30"/>
      <c r="I49" s="30"/>
      <c r="J49" s="30"/>
    </row>
    <row r="50" spans="2:11" ht="29.25" customHeight="1" x14ac:dyDescent="0.15">
      <c r="B50" s="15" t="s">
        <v>23</v>
      </c>
      <c r="C50" s="107"/>
      <c r="D50" s="107"/>
      <c r="E50" s="107" t="s">
        <v>17</v>
      </c>
      <c r="F50" s="16"/>
      <c r="G50" s="22" t="s">
        <v>18</v>
      </c>
    </row>
    <row r="51" spans="2:11" ht="29.25" customHeight="1" x14ac:dyDescent="0.15">
      <c r="B51" s="15" t="s">
        <v>22</v>
      </c>
      <c r="C51" s="107"/>
      <c r="D51" s="107"/>
      <c r="E51" s="107" t="s">
        <v>19</v>
      </c>
      <c r="F51" s="16"/>
      <c r="G51" s="22" t="s">
        <v>18</v>
      </c>
      <c r="J51" s="17">
        <f>SUM(F50:F52)</f>
        <v>0</v>
      </c>
      <c r="K51" s="22" t="s">
        <v>18</v>
      </c>
    </row>
    <row r="52" spans="2:11" ht="29.25" customHeight="1" x14ac:dyDescent="0.15">
      <c r="B52" s="15" t="s">
        <v>24</v>
      </c>
      <c r="C52" s="107"/>
      <c r="D52" s="107"/>
      <c r="E52" s="107" t="s">
        <v>19</v>
      </c>
      <c r="F52" s="16"/>
      <c r="G52" s="22" t="s">
        <v>18</v>
      </c>
      <c r="K52" s="28" t="s">
        <v>12</v>
      </c>
    </row>
    <row r="53" spans="2:11" ht="29.25" customHeight="1" x14ac:dyDescent="0.15">
      <c r="K53" s="28" t="s">
        <v>55</v>
      </c>
    </row>
    <row r="54" spans="2:11" ht="12" customHeight="1" x14ac:dyDescent="0.15"/>
    <row r="55" spans="2:11" ht="24" customHeight="1" x14ac:dyDescent="0.15"/>
    <row r="56" spans="2:11" ht="12" customHeight="1" x14ac:dyDescent="0.15"/>
    <row r="57" spans="2:11" ht="24" customHeight="1" x14ac:dyDescent="0.15"/>
    <row r="58" spans="2:11" ht="12" customHeight="1" x14ac:dyDescent="0.15"/>
    <row r="59" spans="2:11" ht="24" customHeight="1" x14ac:dyDescent="0.15"/>
    <row r="62" spans="2:11" ht="25.5" customHeight="1" x14ac:dyDescent="0.15"/>
    <row r="63" spans="2:11" ht="8.25" customHeight="1" x14ac:dyDescent="0.15"/>
    <row r="64" spans="2:11" ht="24.75" customHeight="1" x14ac:dyDescent="0.15"/>
    <row r="65" spans="13:16" ht="9.75" customHeight="1" x14ac:dyDescent="0.15"/>
    <row r="66" spans="13:16" ht="21" customHeight="1" x14ac:dyDescent="0.15"/>
    <row r="67" spans="13:16" ht="15" customHeight="1" x14ac:dyDescent="0.15"/>
    <row r="68" spans="13:16" ht="8.25" customHeight="1" x14ac:dyDescent="0.15"/>
    <row r="70" spans="13:16" ht="9" customHeight="1" x14ac:dyDescent="0.15"/>
    <row r="71" spans="13:16" ht="14.25" customHeight="1" x14ac:dyDescent="0.15"/>
    <row r="72" spans="13:16" ht="20.25" customHeight="1" x14ac:dyDescent="0.15"/>
    <row r="73" spans="13:16" x14ac:dyDescent="0.15">
      <c r="M73" s="18" t="s">
        <v>10</v>
      </c>
      <c r="N73" s="108">
        <f>COUNTA(#REF!,#REF!)</f>
        <v>2</v>
      </c>
      <c r="O73" s="18" t="s">
        <v>5</v>
      </c>
      <c r="P73" s="18">
        <v>1</v>
      </c>
    </row>
    <row r="74" spans="13:16" x14ac:dyDescent="0.15">
      <c r="M74" s="18" t="s">
        <v>11</v>
      </c>
      <c r="N74" s="108">
        <f>COUNTA(#REF!,#REF!)*2</f>
        <v>4</v>
      </c>
      <c r="O74" s="18" t="s">
        <v>13</v>
      </c>
      <c r="P74" s="18">
        <v>2</v>
      </c>
    </row>
    <row r="75" spans="13:16" x14ac:dyDescent="0.15">
      <c r="P75" s="18">
        <v>3</v>
      </c>
    </row>
    <row r="76" spans="13:16" x14ac:dyDescent="0.15">
      <c r="P76" s="18" t="s">
        <v>15</v>
      </c>
    </row>
  </sheetData>
  <mergeCells count="132">
    <mergeCell ref="D23:D24"/>
    <mergeCell ref="F39:J39"/>
    <mergeCell ref="J11:J12"/>
    <mergeCell ref="D15:D16"/>
    <mergeCell ref="D35:D36"/>
    <mergeCell ref="E10:F10"/>
    <mergeCell ref="H2:I3"/>
    <mergeCell ref="H4:I5"/>
    <mergeCell ref="D17:D18"/>
    <mergeCell ref="D19:D20"/>
    <mergeCell ref="D21:D22"/>
    <mergeCell ref="A1:L1"/>
    <mergeCell ref="D11:D12"/>
    <mergeCell ref="A2:B3"/>
    <mergeCell ref="A21:A24"/>
    <mergeCell ref="F21:F22"/>
    <mergeCell ref="A11:A12"/>
    <mergeCell ref="B11:C11"/>
    <mergeCell ref="J2:K3"/>
    <mergeCell ref="J4:K5"/>
    <mergeCell ref="C2:G3"/>
    <mergeCell ref="A4:B5"/>
    <mergeCell ref="H13:H14"/>
    <mergeCell ref="F15:F16"/>
    <mergeCell ref="G15:G16"/>
    <mergeCell ref="H15:H16"/>
    <mergeCell ref="A47:E48"/>
    <mergeCell ref="C4:G5"/>
    <mergeCell ref="D13:D14"/>
    <mergeCell ref="C43:G43"/>
    <mergeCell ref="C41:G41"/>
    <mergeCell ref="A17:A20"/>
    <mergeCell ref="F17:F18"/>
    <mergeCell ref="G17:G18"/>
    <mergeCell ref="H17:H18"/>
    <mergeCell ref="K11:K12"/>
    <mergeCell ref="B12:C12"/>
    <mergeCell ref="A13:A16"/>
    <mergeCell ref="F13:F14"/>
    <mergeCell ref="G13:G14"/>
    <mergeCell ref="I13:I14"/>
    <mergeCell ref="J13:J14"/>
    <mergeCell ref="K13:K16"/>
    <mergeCell ref="J15:J16"/>
    <mergeCell ref="H11:H12"/>
    <mergeCell ref="I17:I18"/>
    <mergeCell ref="J17:J18"/>
    <mergeCell ref="I15:I16"/>
    <mergeCell ref="K17:K20"/>
    <mergeCell ref="F19:F20"/>
    <mergeCell ref="G19:G20"/>
    <mergeCell ref="H19:H20"/>
    <mergeCell ref="I19:I20"/>
    <mergeCell ref="J19:J20"/>
    <mergeCell ref="H21:H22"/>
    <mergeCell ref="I21:I22"/>
    <mergeCell ref="J21:J22"/>
    <mergeCell ref="K21:K24"/>
    <mergeCell ref="F23:F24"/>
    <mergeCell ref="G23:G24"/>
    <mergeCell ref="H23:H24"/>
    <mergeCell ref="I23:I24"/>
    <mergeCell ref="J23:J24"/>
    <mergeCell ref="G21:G22"/>
    <mergeCell ref="A25:A28"/>
    <mergeCell ref="F25:F26"/>
    <mergeCell ref="G25:G26"/>
    <mergeCell ref="H25:H26"/>
    <mergeCell ref="I25:I26"/>
    <mergeCell ref="J25:J26"/>
    <mergeCell ref="D25:D26"/>
    <mergeCell ref="D27:D28"/>
    <mergeCell ref="K25:K28"/>
    <mergeCell ref="F27:F28"/>
    <mergeCell ref="G27:G28"/>
    <mergeCell ref="H27:H28"/>
    <mergeCell ref="I27:I28"/>
    <mergeCell ref="J27:J28"/>
    <mergeCell ref="F33:F34"/>
    <mergeCell ref="G33:G34"/>
    <mergeCell ref="A29:A32"/>
    <mergeCell ref="F29:F30"/>
    <mergeCell ref="G29:G30"/>
    <mergeCell ref="H29:H30"/>
    <mergeCell ref="D29:D30"/>
    <mergeCell ref="D31:D32"/>
    <mergeCell ref="K29:K32"/>
    <mergeCell ref="F31:F32"/>
    <mergeCell ref="G31:G32"/>
    <mergeCell ref="H31:H32"/>
    <mergeCell ref="I31:I32"/>
    <mergeCell ref="J31:J32"/>
    <mergeCell ref="I29:I30"/>
    <mergeCell ref="J29:J30"/>
    <mergeCell ref="H33:H34"/>
    <mergeCell ref="I33:I34"/>
    <mergeCell ref="J33:J34"/>
    <mergeCell ref="B49:J49"/>
    <mergeCell ref="K33:K36"/>
    <mergeCell ref="F35:F36"/>
    <mergeCell ref="G35:G36"/>
    <mergeCell ref="H35:H36"/>
    <mergeCell ref="I35:I36"/>
    <mergeCell ref="D33:D34"/>
    <mergeCell ref="J35:J36"/>
    <mergeCell ref="A46:L46"/>
    <mergeCell ref="A39:E39"/>
    <mergeCell ref="A33:A36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</mergeCells>
  <phoneticPr fontId="2"/>
  <dataValidations count="3">
    <dataValidation type="list" allowBlank="1" showInputMessage="1" showErrorMessage="1" sqref="A13:A36">
      <formula1>$Q$2:$Q$5</formula1>
    </dataValidation>
    <dataValidation type="list" allowBlank="1" showInputMessage="1" showErrorMessage="1" sqref="D13:D36">
      <formula1>$R$2:$R$3</formula1>
    </dataValidation>
    <dataValidation type="list" allowBlank="1" showInputMessage="1" showErrorMessage="1" sqref="I13:I14">
      <formula1>$S$2:$S$3</formula1>
    </dataValidation>
  </dataValidations>
  <pageMargins left="0.62992125984251968" right="3.937007874015748E-2" top="0.74803149606299213" bottom="0.15748031496062992" header="0.31496062992125984" footer="0.31496062992125984"/>
  <pageSetup paperSize="9" scale="69" orientation="portrait" horizont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4 D A A B Q S w M E F A A C A A g A c I F O U n 7 y 4 2 a j A A A A 9 Q A A A B I A H A B D b 2 5 m a W c v U G F j a 2 F n Z S 5 4 b W w g o h g A K K A U A A A A A A A A A A A A A A A A A A A A A A A A A A A A h Y + x D o I w G I R f h X S n L X U h 5 K c M b k Y S E h P j 2 p Q K R S i G F s u 7 O f h I v o I Y R d 0 c 7 7 6 7 5 O 5 + v U E 2 d W 1 w U Y P V v U l R h C k K l J F 9 q U 2 V o t E d w x h l H A o h T 6 J S w R w 2 N p m s T l H t 3 D k h x H u P / Q r 3 Q 0 U Y p R E 5 5 N u d r F U n Q m 2 s E 0 Y q 9 G m V / 1 u I w / 4 1 h j M c x 5 j R e R K Q x Y N c m y 9 n M 3 v S H x P W Y + v G Q f F G h J s C y C K B v C / w B 1 B L A w Q U A A I A C A B w g U 5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I F O U m D k 7 Q G 5 A A A A 7 A A A A B M A H A B G b 3 J t d W x h c y 9 T Z W N 0 a W 9 u M S 5 t I K I Y A C i g F A A A A A A A A A A A A A A A A A A A A A A A A A A A A C t O T S 7 J z M 9 T C I b Q h t a 8 X L x c x R m J R a k p C o + b 2 x 4 3 7 3 n c P O 1 x 8 2 p D B V u F n N Q S X i 4 F I H j c t B c k 0 b Q T K O h a k Z y a o + d c W l S U m l c S n l + U n Z S f n 6 2 h W R 3 t l 5 i b a q u E Y o Z S b G 2 0 c 3 5 e C V B l r A 7 E q K d L O p / N 3 v K 4 c e r j p p 7 H j f O f z u s G m h m S m J S T q h d S l J h X n J Z f l O u c n 1 O a m x d S W Z B a r A G 3 W q e 6 W u l p x 3 R D J R 2 F E q C M Q m J e Z W 2 t J i 9 X Z h 4 u g 6 0 B U E s B A i 0 A F A A C A A g A c I F O U n 7 y 4 2 a j A A A A 9 Q A A A B I A A A A A A A A A A A A A A A A A A A A A A E N v b m Z p Z y 9 Q Y W N r Y W d l L n h t b F B L A Q I t A B Q A A g A I A H C B T l I P y u m r p A A A A O k A A A A T A A A A A A A A A A A A A A A A A O 8 A A A B b Q 2 9 u d G V u d F 9 U e X B l c 1 0 u e G 1 s U E s B A i 0 A F A A C A A g A c I F O U m D k 7 Q G 5 A A A A 7 A A A A B M A A A A A A A A A A A A A A A A A 4 A E A A E Z v c m 1 1 b G F z L 1 N l Y 3 R p b 2 4 x L m 1 Q S w U G A A A A A A M A A w D C A A A A 5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B L C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y L T E 0 V D A 2 O j M 5 O j Q y L j k 1 N T U 4 N z R a I i A v P j x F b n R y e S B U e X B l P S J G a W x s Q 2 9 s d W 1 u V H l w Z X M i I F Z h b H V l P S J z Q U E 9 P S I g L z 4 8 R W 5 0 c n k g V H l w Z T 0 i R m l s b E N v b H V t b k 5 h b W V z I i B W Y W x 1 Z T 0 i c 1 s m c X V v d D v l i J c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M S 9 B d X R v U m V t b 3 Z l Z E N v b H V t b n M x L n v l i J c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u O D v O O D l u O D q z E v Q X V 0 b 1 J l b W 9 2 Z W R D b 2 x 1 b W 5 z M S 5 7 5 Y i X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U s B B K Q U e a R q G + C H 7 a y k k R A A A A A A I A A A A A A B B m A A A A A Q A A I A A A A F R R f Z U K W s m t K y r d 8 3 a 1 d L 0 m u B w 5 z o t 7 9 w p J o F D M F 9 F L A A A A A A 6 A A A A A A g A A I A A A A A s F W a y I t x C R 4 + u o w f + m x u 0 w l E 9 K i n M P J 9 V m o z 4 b 0 5 Y W U A A A A L c 8 X T j d 3 m M 2 M 4 D D 3 y A v L r G J h P 4 C o g T 7 L E g E W d 6 s 5 R w l t r u l e E g U H U K O J Q I j S m 9 a p 4 O q x 9 X T 6 J z V 2 K b s + k I g z U E d g s R g o 7 H a 2 J h I p J 3 0 N Y W Q Q A A A A G w 8 i p I L o 8 E + U / 7 E K H 3 a 1 F L m M 2 9 N J j l f F p s B h p F u 9 U O d z R p G S 9 4 Q B u S o h M L t v 6 W 1 v v C O m H y M 4 a u J y X j c + 0 G g A i 8 = < / D a t a M a s h u p > 
</file>

<file path=customXml/itemProps1.xml><?xml version="1.0" encoding="utf-8"?>
<ds:datastoreItem xmlns:ds="http://schemas.openxmlformats.org/officeDocument/2006/customXml" ds:itemID="{A96CA654-34F8-474F-A0BB-F526CA66A5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申込書（オープン大会）</vt:lpstr>
      <vt:lpstr>'申込書（オープン大会）'!Print_Area</vt:lpstr>
    </vt:vector>
  </TitlesOfParts>
  <Company>アサヒビール株式会社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94155</dc:creator>
  <cp:lastModifiedBy>shige</cp:lastModifiedBy>
  <cp:lastPrinted>2021-02-19T11:50:42Z</cp:lastPrinted>
  <dcterms:created xsi:type="dcterms:W3CDTF">2011-01-17T09:39:24Z</dcterms:created>
  <dcterms:modified xsi:type="dcterms:W3CDTF">2021-02-22T11:25:37Z</dcterms:modified>
</cp:coreProperties>
</file>