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activeTab="0"/>
  </bookViews>
  <sheets>
    <sheet name="申込書（オープン大会）" sheetId="1" r:id="rId1"/>
  </sheets>
  <definedNames>
    <definedName name="_xlnm.Print_Area" localSheetId="0">'申込書（オープン大会）'!$A$1:$K$52</definedName>
  </definedNames>
  <calcPr fullCalcOnLoad="1"/>
</workbook>
</file>

<file path=xl/sharedStrings.xml><?xml version="1.0" encoding="utf-8"?>
<sst xmlns="http://schemas.openxmlformats.org/spreadsheetml/2006/main" count="77" uniqueCount="41">
  <si>
    <t>フルネーム</t>
  </si>
  <si>
    <t>クラブ名</t>
  </si>
  <si>
    <t>代表者名</t>
  </si>
  <si>
    <t>自宅or携帯</t>
  </si>
  <si>
    <t>住　　所</t>
  </si>
  <si>
    <t>連絡先℡</t>
  </si>
  <si>
    <t>男子　ダブルス</t>
  </si>
  <si>
    <t>女子　ダブルス</t>
  </si>
  <si>
    <t>フリガナ</t>
  </si>
  <si>
    <t>フリガナ</t>
  </si>
  <si>
    <t>ｸﾗｽ</t>
  </si>
  <si>
    <t>氏　　　名</t>
  </si>
  <si>
    <t>ｸﾗｽ</t>
  </si>
  <si>
    <t>フルネーム</t>
  </si>
  <si>
    <t>〒</t>
  </si>
  <si>
    <t>体協</t>
  </si>
  <si>
    <t>他</t>
  </si>
  <si>
    <t>守谷市体育協会バドミントン連盟</t>
  </si>
  <si>
    <t>学</t>
  </si>
  <si>
    <t>連</t>
  </si>
  <si>
    <t>※氏名は「ﾌﾙﾈｰﾑ」で記入をして下さい。また、「ﾌﾘｶﾞﾅ」も必ず記入お願い致します。</t>
  </si>
  <si>
    <t>記入必須</t>
  </si>
  <si>
    <t>円</t>
  </si>
  <si>
    <t>＝</t>
  </si>
  <si>
    <t>領　　　収　　　証</t>
  </si>
  <si>
    <t>※個人宛への案内は不可とさせて頂きます。
また、既に登録してあるクラブと重複した場合は「変更」の扱いとして対応致します。</t>
  </si>
  <si>
    <t>　ご連絡お願い致します。　次回案内より対応させて頂きます。</t>
  </si>
  <si>
    <t>☆大会案内の送付先≪　変更　・　停止　・　新規　≫を行いたい場合は、下記へ記入し「大会案内、７．申込方法」の手順で</t>
  </si>
  <si>
    <t>中上</t>
  </si>
  <si>
    <t>初</t>
  </si>
  <si>
    <r>
      <t>　変更　・　停止　・　新規　　</t>
    </r>
    <r>
      <rPr>
        <sz val="8"/>
        <rFont val="ＭＳ Ｐゴシック"/>
        <family val="3"/>
      </rPr>
      <t>※該当箇所へ○印</t>
    </r>
  </si>
  <si>
    <t>在住・勤・学、年齢</t>
  </si>
  <si>
    <r>
      <t>会長　　市 場　一</t>
    </r>
    <r>
      <rPr>
        <sz val="11"/>
        <rFont val="ＭＳ Ｐゴシック"/>
        <family val="3"/>
      </rPr>
      <t xml:space="preserve"> </t>
    </r>
    <r>
      <rPr>
        <sz val="11"/>
        <rFont val="ＭＳ Ｐゴシック"/>
        <family val="3"/>
      </rPr>
      <t>義　　　　　　印</t>
    </r>
  </si>
  <si>
    <r>
      <t>第１６回守谷市秋季バドミントン大会参加申込書</t>
    </r>
    <r>
      <rPr>
        <sz val="14"/>
        <rFont val="ＭＳ Ｐゴシック"/>
        <family val="3"/>
      </rPr>
      <t>　※R１/９/７(土)開催</t>
    </r>
  </si>
  <si>
    <t>締切：８月２1日（水）必着</t>
  </si>
  <si>
    <t>3部のみ</t>
  </si>
  <si>
    <r>
      <t>但し、第１６回</t>
    </r>
    <r>
      <rPr>
        <sz val="11"/>
        <rFont val="ＭＳ Ｐゴシック"/>
        <family val="3"/>
      </rPr>
      <t>守谷市秋季ﾊﾞﾄﾞﾐﾝﾄﾝ大会（令和元年9月7日開催）の参加料を下記の通り受領致しました。</t>
    </r>
  </si>
  <si>
    <t>※クラス欄には「１．２．３部」を記入して下さい。</t>
  </si>
  <si>
    <t>※令和元年度守谷市バドミントン連盟加入者又は中高生の方は連学の欄に「連ｏｒ学」を記入して下さい。</t>
  </si>
  <si>
    <t>※年齢条件（ペア双方が５５歳以上）で３部参加の方は、該当に○印を付け、年齢をご記入下さい。</t>
  </si>
  <si>
    <t>※守谷市「在住・在勤・在学」条件で3部参加の方は該当に○印を付け、住所（守谷市以降）・会社名・学校名をご記入下さい。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</si>
</sst>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u val="single"/>
      <sz val="7.7"/>
      <color indexed="12"/>
      <name val="ＭＳ Ｐゴシック"/>
      <family val="3"/>
    </font>
    <font>
      <sz val="6"/>
      <name val="ＭＳ Ｐゴシック"/>
      <family val="3"/>
    </font>
    <font>
      <sz val="20"/>
      <name val="ＭＳ Ｐゴシック"/>
      <family val="3"/>
    </font>
    <font>
      <sz val="10"/>
      <name val="ＭＳ Ｐゴシック"/>
      <family val="3"/>
    </font>
    <font>
      <sz val="16"/>
      <name val="ＭＳ Ｐゴシック"/>
      <family val="3"/>
    </font>
    <font>
      <sz val="12"/>
      <name val="ＭＳ Ｐゴシック"/>
      <family val="3"/>
    </font>
    <font>
      <sz val="8"/>
      <name val="ＭＳ Ｐゴシック"/>
      <family val="3"/>
    </font>
    <font>
      <sz val="14"/>
      <name val="ＭＳ Ｐゴシック"/>
      <family val="3"/>
    </font>
    <font>
      <b/>
      <u val="single"/>
      <sz val="18"/>
      <name val="ＭＳ Ｐゴシック"/>
      <family val="3"/>
    </font>
    <font>
      <b/>
      <u val="single"/>
      <sz val="16"/>
      <name val="ＭＳ Ｐゴシック"/>
      <family val="3"/>
    </font>
    <font>
      <b/>
      <sz val="14"/>
      <color indexed="9"/>
      <name val="ＭＳ Ｐゴシック"/>
      <family val="3"/>
    </font>
    <font>
      <sz val="9"/>
      <name val="ＭＳ Ｐゴシック"/>
      <family val="3"/>
    </font>
    <font>
      <sz val="18"/>
      <name val="ＭＳ Ｐゴシック"/>
      <family val="3"/>
    </font>
    <font>
      <sz val="11"/>
      <color indexed="9"/>
      <name val="ＭＳ Ｐゴシック"/>
      <family val="3"/>
    </font>
    <font>
      <b/>
      <sz val="11"/>
      <color indexed="9"/>
      <name val="ＭＳ Ｐゴシック"/>
      <family val="3"/>
    </font>
    <font>
      <sz val="12"/>
      <name val="ＭＳ ゴシック"/>
      <family val="3"/>
    </font>
    <font>
      <b/>
      <sz val="12"/>
      <name val="ＭＳ Ｐゴシック"/>
      <family val="3"/>
    </font>
    <font>
      <b/>
      <u val="single"/>
      <sz val="20"/>
      <name val="ＭＳ Ｐゴシック"/>
      <family val="3"/>
    </font>
    <font>
      <sz val="14"/>
      <color indexed="9"/>
      <name val="ＭＳ Ｐゴシック"/>
      <family val="3"/>
    </font>
    <font>
      <sz val="9"/>
      <color indexed="9"/>
      <name val="ＭＳ Ｐゴシック"/>
      <family val="3"/>
    </font>
    <font>
      <b/>
      <sz val="16"/>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hair"/>
    </border>
    <border>
      <left>
        <color indexed="63"/>
      </left>
      <right>
        <color indexed="63"/>
      </right>
      <top>
        <color indexed="63"/>
      </top>
      <bottom style="mediumDashed"/>
    </border>
    <border>
      <left>
        <color indexed="63"/>
      </left>
      <right>
        <color indexed="63"/>
      </right>
      <top style="mediumDashed"/>
      <bottom>
        <color indexed="63"/>
      </bottom>
    </border>
    <border>
      <left style="thin"/>
      <right style="thin"/>
      <top>
        <color indexed="63"/>
      </top>
      <bottom>
        <color indexed="63"/>
      </bottom>
    </border>
    <border>
      <left style="thin"/>
      <right style="thin"/>
      <top style="hair"/>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87">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4" fillId="0" borderId="11" xfId="0" applyFont="1" applyBorder="1" applyAlignment="1">
      <alignment/>
    </xf>
    <xf numFmtId="0" fontId="4" fillId="0" borderId="12" xfId="0" applyFont="1" applyBorder="1" applyAlignment="1">
      <alignment/>
    </xf>
    <xf numFmtId="0" fontId="6" fillId="0" borderId="12" xfId="0" applyFont="1" applyBorder="1" applyAlignment="1">
      <alignment horizontal="left"/>
    </xf>
    <xf numFmtId="0" fontId="2" fillId="0" borderId="13" xfId="0" applyFont="1" applyBorder="1" applyAlignment="1">
      <alignment/>
    </xf>
    <xf numFmtId="0" fontId="6" fillId="0" borderId="0" xfId="0" applyFont="1" applyBorder="1" applyAlignment="1">
      <alignment horizontal="left"/>
    </xf>
    <xf numFmtId="0" fontId="4" fillId="0" borderId="14" xfId="0" applyFont="1" applyBorder="1" applyAlignment="1">
      <alignment/>
    </xf>
    <xf numFmtId="0" fontId="4" fillId="0" borderId="15" xfId="0" applyFont="1" applyBorder="1" applyAlignment="1">
      <alignment/>
    </xf>
    <xf numFmtId="0" fontId="6" fillId="0" borderId="15" xfId="0" applyFont="1" applyBorder="1" applyAlignment="1">
      <alignment horizontal="left"/>
    </xf>
    <xf numFmtId="0" fontId="6" fillId="0" borderId="13" xfId="0" applyFont="1" applyBorder="1" applyAlignment="1">
      <alignment/>
    </xf>
    <xf numFmtId="0" fontId="6" fillId="0" borderId="13" xfId="0" applyFont="1" applyBorder="1" applyAlignment="1">
      <alignment horizontal="left"/>
    </xf>
    <xf numFmtId="0" fontId="0" fillId="0" borderId="13" xfId="0" applyFont="1" applyBorder="1" applyAlignment="1">
      <alignment vertical="center"/>
    </xf>
    <xf numFmtId="0" fontId="0" fillId="0" borderId="12" xfId="0" applyFont="1" applyBorder="1" applyAlignment="1">
      <alignment vertical="center"/>
    </xf>
    <xf numFmtId="0" fontId="6" fillId="0" borderId="10" xfId="0" applyFont="1" applyBorder="1" applyAlignment="1">
      <alignment/>
    </xf>
    <xf numFmtId="0" fontId="6" fillId="0" borderId="10" xfId="0" applyFont="1" applyBorder="1" applyAlignment="1">
      <alignment horizontal="left"/>
    </xf>
    <xf numFmtId="0" fontId="0" fillId="0" borderId="15" xfId="0" applyFont="1" applyBorder="1" applyAlignment="1">
      <alignment vertical="center"/>
    </xf>
    <xf numFmtId="0" fontId="7" fillId="0" borderId="0" xfId="0"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0"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Font="1" applyBorder="1" applyAlignment="1">
      <alignment vertical="center"/>
    </xf>
    <xf numFmtId="0" fontId="0" fillId="0" borderId="11" xfId="0" applyFont="1" applyBorder="1" applyAlignment="1">
      <alignment vertical="center"/>
    </xf>
    <xf numFmtId="0" fontId="6" fillId="0" borderId="14" xfId="0" applyFont="1" applyBorder="1" applyAlignment="1">
      <alignment/>
    </xf>
    <xf numFmtId="0" fontId="6" fillId="0" borderId="15" xfId="0" applyFont="1" applyBorder="1" applyAlignment="1">
      <alignment/>
    </xf>
    <xf numFmtId="0" fontId="6" fillId="0" borderId="11" xfId="0" applyFont="1" applyBorder="1" applyAlignment="1">
      <alignment/>
    </xf>
    <xf numFmtId="0" fontId="6" fillId="0" borderId="12" xfId="0" applyFont="1" applyBorder="1" applyAlignment="1">
      <alignment/>
    </xf>
    <xf numFmtId="0" fontId="7" fillId="0" borderId="11" xfId="0" applyFont="1" applyBorder="1" applyAlignment="1">
      <alignment/>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0" fillId="0" borderId="20" xfId="0" applyFont="1" applyBorder="1" applyAlignment="1">
      <alignment horizontal="center" vertical="center"/>
    </xf>
    <xf numFmtId="0" fontId="0" fillId="0" borderId="0" xfId="0" applyFont="1" applyFill="1" applyAlignment="1">
      <alignment vertical="center"/>
    </xf>
    <xf numFmtId="0" fontId="4" fillId="0" borderId="20" xfId="0" applyFont="1" applyBorder="1" applyAlignment="1">
      <alignment horizontal="center" vertical="center"/>
    </xf>
    <xf numFmtId="0" fontId="6" fillId="0" borderId="10" xfId="0" applyFont="1" applyBorder="1" applyAlignment="1">
      <alignment vertical="center"/>
    </xf>
    <xf numFmtId="38" fontId="16" fillId="0" borderId="10" xfId="49" applyFont="1" applyBorder="1" applyAlignment="1">
      <alignment vertical="center"/>
    </xf>
    <xf numFmtId="38" fontId="0" fillId="0" borderId="10" xfId="49" applyFont="1" applyBorder="1" applyAlignment="1">
      <alignment vertical="center"/>
    </xf>
    <xf numFmtId="38" fontId="6" fillId="0" borderId="10" xfId="49" applyFont="1" applyBorder="1" applyAlignment="1">
      <alignment vertical="center"/>
    </xf>
    <xf numFmtId="38" fontId="17" fillId="0" borderId="10" xfId="49" applyFont="1" applyBorder="1" applyAlignment="1">
      <alignment vertical="center"/>
    </xf>
    <xf numFmtId="0" fontId="12" fillId="0" borderId="0" xfId="0" applyFont="1" applyAlignment="1">
      <alignmen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17" xfId="0" applyFont="1" applyBorder="1" applyAlignment="1">
      <alignment horizontal="left" vertical="center"/>
    </xf>
    <xf numFmtId="0" fontId="0" fillId="0" borderId="21" xfId="0" applyFont="1" applyBorder="1" applyAlignment="1">
      <alignment horizontal="left" vertical="center"/>
    </xf>
    <xf numFmtId="0" fontId="14" fillId="0" borderId="0" xfId="0" applyFont="1" applyAlignment="1">
      <alignment horizontal="left" vertical="center"/>
    </xf>
    <xf numFmtId="0" fontId="19" fillId="0" borderId="0" xfId="0" applyFont="1" applyAlignment="1">
      <alignment vertical="center"/>
    </xf>
    <xf numFmtId="0" fontId="20" fillId="0" borderId="0" xfId="0" applyFont="1" applyAlignment="1">
      <alignment vertical="center"/>
    </xf>
    <xf numFmtId="38" fontId="21" fillId="0" borderId="10" xfId="49" applyFont="1" applyBorder="1" applyAlignment="1">
      <alignment horizontal="right" vertical="center"/>
    </xf>
    <xf numFmtId="0" fontId="6" fillId="0" borderId="14" xfId="0" applyFont="1" applyBorder="1" applyAlignment="1">
      <alignment horizontal="left"/>
    </xf>
    <xf numFmtId="0" fontId="2" fillId="0" borderId="11" xfId="0" applyFont="1" applyBorder="1" applyAlignment="1">
      <alignment vertical="center"/>
    </xf>
    <xf numFmtId="0" fontId="2" fillId="0" borderId="11" xfId="0" applyFont="1" applyBorder="1" applyAlignment="1">
      <alignment horizontal="left"/>
    </xf>
    <xf numFmtId="0" fontId="0" fillId="0" borderId="16" xfId="0" applyBorder="1" applyAlignment="1">
      <alignment vertical="center"/>
    </xf>
    <xf numFmtId="0" fontId="12" fillId="0" borderId="0" xfId="0" applyFont="1" applyAlignment="1">
      <alignment horizontal="left" vertical="center"/>
    </xf>
    <xf numFmtId="0" fontId="14" fillId="33" borderId="20" xfId="0" applyFont="1" applyFill="1" applyBorder="1" applyAlignment="1">
      <alignment horizontal="center" vertical="center" shrinkToFit="1"/>
    </xf>
    <xf numFmtId="0" fontId="15" fillId="33" borderId="16" xfId="0" applyFont="1" applyFill="1" applyBorder="1" applyAlignment="1">
      <alignment horizontal="center" vertical="center"/>
    </xf>
    <xf numFmtId="0" fontId="8" fillId="0" borderId="0" xfId="0" applyFont="1" applyBorder="1" applyAlignment="1">
      <alignment horizontal="right" vertical="center"/>
    </xf>
    <xf numFmtId="0" fontId="8" fillId="0" borderId="10" xfId="0" applyFont="1" applyBorder="1" applyAlignment="1">
      <alignment horizontal="right" vertical="center"/>
    </xf>
    <xf numFmtId="0" fontId="12" fillId="0" borderId="22" xfId="0" applyFont="1" applyBorder="1" applyAlignment="1">
      <alignment vertical="center" wrapText="1"/>
    </xf>
    <xf numFmtId="0" fontId="12" fillId="0" borderId="0" xfId="0" applyFont="1" applyBorder="1" applyAlignment="1">
      <alignment vertical="center" wrapText="1"/>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11"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0" fillId="0" borderId="20" xfId="0" applyFont="1" applyBorder="1" applyAlignment="1">
      <alignment horizontal="center" vertical="center"/>
    </xf>
    <xf numFmtId="0" fontId="13" fillId="0" borderId="0"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3" fillId="0" borderId="0" xfId="0" applyFont="1" applyAlignment="1">
      <alignment horizontal="center" vertical="center"/>
    </xf>
    <xf numFmtId="0" fontId="3" fillId="0" borderId="0" xfId="0" applyFont="1" applyAlignment="1">
      <alignment horizontal="center" vertical="center"/>
    </xf>
    <xf numFmtId="0" fontId="5" fillId="0" borderId="11"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5" fillId="0" borderId="10"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18" fillId="0" borderId="0" xfId="0" applyFont="1" applyBorder="1" applyAlignment="1">
      <alignment horizontal="center" vertical="center"/>
    </xf>
    <xf numFmtId="0" fontId="0" fillId="0" borderId="2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6">
    <dxf>
      <fill>
        <patternFill>
          <bgColor indexed="10"/>
        </patternFill>
      </fill>
    </dxf>
    <dxf/>
    <dxf>
      <fill>
        <patternFill>
          <bgColor indexed="10"/>
        </patternFill>
      </fill>
    </dxf>
    <dxf/>
    <dxf>
      <fill>
        <patternFill>
          <bgColor indexed="10"/>
        </patternFill>
      </fill>
    </dxf>
    <dxf/>
    <dxf>
      <fill>
        <patternFill>
          <bgColor indexed="10"/>
        </patternFill>
      </fill>
    </dxf>
    <dxf/>
    <dxf>
      <fill>
        <patternFill>
          <bgColor indexed="10"/>
        </patternFill>
      </fill>
    </dxf>
    <dxf/>
    <dxf>
      <fill>
        <patternFill>
          <bgColor indexed="10"/>
        </patternFill>
      </fill>
    </dxf>
    <dxf/>
    <dxf>
      <fill>
        <patternFill>
          <bgColor indexed="10"/>
        </patternFill>
      </fill>
    </dxf>
    <dxf/>
    <dxf>
      <fill>
        <patternFill>
          <bgColor indexed="1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666750</xdr:colOff>
      <xdr:row>41</xdr:row>
      <xdr:rowOff>9525</xdr:rowOff>
    </xdr:from>
    <xdr:ext cx="809625" cy="190500"/>
    <xdr:sp>
      <xdr:nvSpPr>
        <xdr:cNvPr id="1" name="Text Box 1"/>
        <xdr:cNvSpPr txBox="1">
          <a:spLocks noChangeArrowheads="1"/>
        </xdr:cNvSpPr>
      </xdr:nvSpPr>
      <xdr:spPr>
        <a:xfrm>
          <a:off x="3457575" y="8753475"/>
          <a:ext cx="809625" cy="19050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きりとりせん</a:t>
          </a:r>
        </a:p>
      </xdr:txBody>
    </xdr:sp>
    <xdr:clientData/>
  </xdr:oneCellAnchor>
  <xdr:oneCellAnchor>
    <xdr:from>
      <xdr:col>8</xdr:col>
      <xdr:colOff>38100</xdr:colOff>
      <xdr:row>48</xdr:row>
      <xdr:rowOff>38100</xdr:rowOff>
    </xdr:from>
    <xdr:ext cx="285750" cy="190500"/>
    <xdr:sp>
      <xdr:nvSpPr>
        <xdr:cNvPr id="2" name="Text Box 18"/>
        <xdr:cNvSpPr txBox="1">
          <a:spLocks noChangeArrowheads="1"/>
        </xdr:cNvSpPr>
      </xdr:nvSpPr>
      <xdr:spPr>
        <a:xfrm>
          <a:off x="4505325" y="10115550"/>
          <a:ext cx="2857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合計</a:t>
          </a:r>
        </a:p>
      </xdr:txBody>
    </xdr:sp>
    <xdr:clientData/>
  </xdr:oneCellAnchor>
  <xdr:oneCellAnchor>
    <xdr:from>
      <xdr:col>2</xdr:col>
      <xdr:colOff>85725</xdr:colOff>
      <xdr:row>37</xdr:row>
      <xdr:rowOff>19050</xdr:rowOff>
    </xdr:from>
    <xdr:ext cx="2200275" cy="142875"/>
    <xdr:sp>
      <xdr:nvSpPr>
        <xdr:cNvPr id="3" name="Text Box 20"/>
        <xdr:cNvSpPr txBox="1">
          <a:spLocks noChangeArrowheads="1"/>
        </xdr:cNvSpPr>
      </xdr:nvSpPr>
      <xdr:spPr>
        <a:xfrm>
          <a:off x="704850" y="7981950"/>
          <a:ext cx="22002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送付先の変更等がなければ記入不要です。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53"/>
  <sheetViews>
    <sheetView tabSelected="1" zoomScale="85" zoomScaleNormal="85" zoomScalePageLayoutView="0" workbookViewId="0" topLeftCell="A1">
      <selection activeCell="A10" sqref="A10"/>
    </sheetView>
  </sheetViews>
  <sheetFormatPr defaultColWidth="9.00390625" defaultRowHeight="13.5"/>
  <cols>
    <col min="1" max="1" width="3.375" style="1" customWidth="1"/>
    <col min="2" max="2" width="4.75390625" style="1" bestFit="1" customWidth="1"/>
    <col min="3" max="3" width="25.125" style="1" customWidth="1"/>
    <col min="4" max="4" width="3.375" style="1" bestFit="1" customWidth="1"/>
    <col min="5" max="5" width="12.625" style="1" customWidth="1"/>
    <col min="6" max="6" width="1.12109375" style="1" customWidth="1"/>
    <col min="7" max="7" width="3.50390625" style="1" customWidth="1"/>
    <col min="8" max="8" width="4.75390625" style="1" bestFit="1" customWidth="1"/>
    <col min="9" max="9" width="25.125" style="1" customWidth="1"/>
    <col min="10" max="10" width="3.375" style="1" bestFit="1" customWidth="1"/>
    <col min="11" max="11" width="12.625" style="1" customWidth="1"/>
    <col min="12" max="12" width="5.25390625" style="1" bestFit="1" customWidth="1"/>
    <col min="13" max="13" width="2.625" style="1" bestFit="1" customWidth="1"/>
    <col min="14" max="14" width="3.50390625" style="1" bestFit="1" customWidth="1"/>
    <col min="15" max="15" width="2.625" style="1" bestFit="1" customWidth="1"/>
    <col min="16" max="17" width="9.00390625" style="38" customWidth="1"/>
    <col min="18" max="18" width="3.375" style="38" customWidth="1"/>
    <col min="19" max="20" width="9.00390625" style="38" customWidth="1"/>
    <col min="21" max="16384" width="9.00390625" style="1" customWidth="1"/>
  </cols>
  <sheetData>
    <row r="1" spans="1:11" ht="24">
      <c r="A1" s="77" t="s">
        <v>33</v>
      </c>
      <c r="B1" s="78"/>
      <c r="C1" s="78"/>
      <c r="D1" s="78"/>
      <c r="E1" s="78"/>
      <c r="F1" s="78"/>
      <c r="G1" s="78"/>
      <c r="H1" s="78"/>
      <c r="I1" s="78"/>
      <c r="J1" s="78"/>
      <c r="K1" s="78"/>
    </row>
    <row r="2" spans="1:11" ht="5.25" customHeight="1">
      <c r="A2" s="2"/>
      <c r="B2" s="2"/>
      <c r="C2" s="3"/>
      <c r="D2" s="3"/>
      <c r="E2" s="4"/>
      <c r="F2" s="4"/>
      <c r="G2" s="2"/>
      <c r="H2" s="2"/>
      <c r="I2" s="3"/>
      <c r="J2" s="3"/>
      <c r="K2" s="5"/>
    </row>
    <row r="3" spans="1:11" ht="14.25">
      <c r="A3" s="6"/>
      <c r="B3" s="7"/>
      <c r="C3" s="79"/>
      <c r="D3" s="80"/>
      <c r="E3" s="80"/>
      <c r="F3" s="8"/>
      <c r="G3" s="6"/>
      <c r="H3" s="7"/>
      <c r="I3" s="9" t="s">
        <v>0</v>
      </c>
      <c r="J3" s="8"/>
      <c r="K3" s="10"/>
    </row>
    <row r="4" spans="1:11" ht="14.25">
      <c r="A4" s="11" t="s">
        <v>1</v>
      </c>
      <c r="B4" s="12"/>
      <c r="C4" s="81"/>
      <c r="D4" s="82"/>
      <c r="E4" s="82"/>
      <c r="F4" s="13"/>
      <c r="G4" s="11" t="s">
        <v>2</v>
      </c>
      <c r="H4" s="12"/>
      <c r="I4" s="83"/>
      <c r="J4" s="84"/>
      <c r="K4" s="10"/>
    </row>
    <row r="5" spans="1:11" ht="14.25">
      <c r="A5" s="6"/>
      <c r="B5" s="7"/>
      <c r="C5" s="14"/>
      <c r="D5" s="15"/>
      <c r="E5" s="16"/>
      <c r="F5" s="17"/>
      <c r="G5" s="6"/>
      <c r="H5" s="7"/>
      <c r="I5" s="9" t="s">
        <v>3</v>
      </c>
      <c r="J5" s="8"/>
      <c r="K5" s="10"/>
    </row>
    <row r="6" spans="1:11" ht="14.25">
      <c r="A6" s="11" t="s">
        <v>4</v>
      </c>
      <c r="B6" s="12"/>
      <c r="C6" s="18"/>
      <c r="D6" s="19"/>
      <c r="E6" s="4"/>
      <c r="F6" s="20"/>
      <c r="G6" s="11" t="s">
        <v>5</v>
      </c>
      <c r="H6" s="12"/>
      <c r="I6" s="18"/>
      <c r="J6" s="13"/>
      <c r="K6" s="10"/>
    </row>
    <row r="7" spans="1:255" s="23" customFormat="1" ht="17.25" customHeight="1">
      <c r="A7" s="61" t="s">
        <v>37</v>
      </c>
      <c r="B7" s="22"/>
      <c r="C7" s="22"/>
      <c r="D7" s="22"/>
      <c r="E7" s="22"/>
      <c r="F7" s="22"/>
      <c r="G7" s="22"/>
      <c r="I7" s="85" t="s">
        <v>34</v>
      </c>
      <c r="J7" s="85"/>
      <c r="K7" s="85"/>
      <c r="L7" s="22"/>
      <c r="M7" s="22"/>
      <c r="N7" s="22"/>
      <c r="O7" s="22"/>
      <c r="P7" s="53"/>
      <c r="Q7" s="53"/>
      <c r="R7" s="53"/>
      <c r="S7" s="53"/>
      <c r="T7" s="53"/>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0" s="23" customFormat="1" ht="17.25" customHeight="1">
      <c r="A8" s="61" t="s">
        <v>20</v>
      </c>
      <c r="B8" s="21"/>
      <c r="C8" s="22"/>
      <c r="D8" s="22"/>
      <c r="E8" s="22"/>
      <c r="F8" s="22"/>
      <c r="G8" s="22"/>
      <c r="H8" s="24"/>
      <c r="I8" s="85"/>
      <c r="J8" s="85"/>
      <c r="K8" s="85"/>
      <c r="P8" s="54"/>
      <c r="Q8" s="54"/>
      <c r="R8" s="54"/>
      <c r="S8" s="54"/>
      <c r="T8" s="54"/>
    </row>
    <row r="9" spans="1:255" s="23" customFormat="1" ht="17.25" customHeight="1">
      <c r="A9" s="61" t="s">
        <v>38</v>
      </c>
      <c r="B9" s="22"/>
      <c r="C9" s="22"/>
      <c r="D9" s="22"/>
      <c r="E9" s="22"/>
      <c r="F9" s="22"/>
      <c r="G9" s="22"/>
      <c r="H9" s="24"/>
      <c r="I9" s="24"/>
      <c r="J9" s="24"/>
      <c r="K9" s="24"/>
      <c r="L9" s="22"/>
      <c r="M9" s="22"/>
      <c r="N9" s="22"/>
      <c r="O9" s="22"/>
      <c r="P9" s="53"/>
      <c r="Q9" s="53"/>
      <c r="R9" s="53"/>
      <c r="S9" s="53"/>
      <c r="T9" s="53"/>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ht="17.25" customHeight="1">
      <c r="A10" s="61" t="s">
        <v>40</v>
      </c>
    </row>
    <row r="11" spans="1:255" s="23" customFormat="1" ht="18.75">
      <c r="A11" s="61" t="s">
        <v>39</v>
      </c>
      <c r="B11" s="22"/>
      <c r="C11" s="22"/>
      <c r="D11" s="22"/>
      <c r="E11" s="22"/>
      <c r="F11" s="22"/>
      <c r="G11" s="22"/>
      <c r="H11" s="25"/>
      <c r="I11" s="25"/>
      <c r="J11" s="25"/>
      <c r="K11" s="25"/>
      <c r="L11" s="22"/>
      <c r="M11" s="22"/>
      <c r="N11" s="22"/>
      <c r="O11" s="22"/>
      <c r="P11" s="53"/>
      <c r="Q11" s="53"/>
      <c r="R11" s="53"/>
      <c r="S11" s="53"/>
      <c r="T11" s="53"/>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row>
    <row r="12" spans="1:11" ht="17.25">
      <c r="A12" s="70" t="s">
        <v>6</v>
      </c>
      <c r="B12" s="71"/>
      <c r="C12" s="71"/>
      <c r="D12" s="71"/>
      <c r="E12" s="71"/>
      <c r="G12" s="70" t="s">
        <v>7</v>
      </c>
      <c r="H12" s="71"/>
      <c r="I12" s="71"/>
      <c r="J12" s="71"/>
      <c r="K12" s="71"/>
    </row>
    <row r="13" spans="1:11" ht="13.5">
      <c r="A13" s="69"/>
      <c r="B13" s="40"/>
      <c r="C13" s="42" t="s">
        <v>8</v>
      </c>
      <c r="D13" s="40" t="s">
        <v>19</v>
      </c>
      <c r="E13" s="62" t="s">
        <v>35</v>
      </c>
      <c r="G13" s="69"/>
      <c r="H13" s="40"/>
      <c r="I13" s="42" t="s">
        <v>9</v>
      </c>
      <c r="J13" s="40" t="s">
        <v>19</v>
      </c>
      <c r="K13" s="62" t="s">
        <v>35</v>
      </c>
    </row>
    <row r="14" spans="1:11" ht="13.5">
      <c r="A14" s="86"/>
      <c r="B14" s="26" t="s">
        <v>10</v>
      </c>
      <c r="C14" s="26" t="s">
        <v>11</v>
      </c>
      <c r="D14" s="26" t="s">
        <v>18</v>
      </c>
      <c r="E14" s="63" t="s">
        <v>21</v>
      </c>
      <c r="G14" s="86"/>
      <c r="H14" s="26" t="s">
        <v>12</v>
      </c>
      <c r="I14" s="26" t="s">
        <v>11</v>
      </c>
      <c r="J14" s="26" t="s">
        <v>18</v>
      </c>
      <c r="K14" s="63" t="s">
        <v>21</v>
      </c>
    </row>
    <row r="15" spans="1:11" ht="12" customHeight="1">
      <c r="A15" s="86">
        <v>1</v>
      </c>
      <c r="B15" s="68"/>
      <c r="C15" s="49"/>
      <c r="D15" s="68"/>
      <c r="E15" s="27" t="s">
        <v>31</v>
      </c>
      <c r="G15" s="86">
        <v>1</v>
      </c>
      <c r="H15" s="68"/>
      <c r="I15" s="49"/>
      <c r="J15" s="68"/>
      <c r="K15" s="27" t="s">
        <v>31</v>
      </c>
    </row>
    <row r="16" spans="1:20" ht="24" customHeight="1">
      <c r="A16" s="86"/>
      <c r="B16" s="72"/>
      <c r="C16" s="50"/>
      <c r="D16" s="69"/>
      <c r="E16" s="28"/>
      <c r="G16" s="86"/>
      <c r="H16" s="72"/>
      <c r="I16" s="50"/>
      <c r="J16" s="69"/>
      <c r="K16" s="60"/>
      <c r="P16" s="38">
        <f>C16</f>
        <v>0</v>
      </c>
      <c r="Q16" s="38">
        <f aca="true" t="shared" si="0" ref="Q16:Q23">$C$3</f>
        <v>0</v>
      </c>
      <c r="S16" s="38">
        <f>I16</f>
        <v>0</v>
      </c>
      <c r="T16" s="38">
        <f aca="true" t="shared" si="1" ref="T16:T23">$C$3</f>
        <v>0</v>
      </c>
    </row>
    <row r="17" spans="1:20" ht="12" customHeight="1">
      <c r="A17" s="86"/>
      <c r="B17" s="72"/>
      <c r="C17" s="49"/>
      <c r="D17" s="68"/>
      <c r="E17" s="27" t="s">
        <v>31</v>
      </c>
      <c r="G17" s="86"/>
      <c r="H17" s="72"/>
      <c r="I17" s="49"/>
      <c r="J17" s="68"/>
      <c r="K17" s="27" t="s">
        <v>31</v>
      </c>
      <c r="P17" s="38">
        <f>C18</f>
        <v>0</v>
      </c>
      <c r="Q17" s="38">
        <f t="shared" si="0"/>
        <v>0</v>
      </c>
      <c r="S17" s="38">
        <f>I18</f>
        <v>0</v>
      </c>
      <c r="T17" s="38">
        <f t="shared" si="1"/>
        <v>0</v>
      </c>
    </row>
    <row r="18" spans="1:20" ht="24" customHeight="1">
      <c r="A18" s="86"/>
      <c r="B18" s="69"/>
      <c r="C18" s="50"/>
      <c r="D18" s="69"/>
      <c r="E18" s="28"/>
      <c r="G18" s="86"/>
      <c r="H18" s="69"/>
      <c r="I18" s="50"/>
      <c r="J18" s="69"/>
      <c r="K18" s="60"/>
      <c r="P18" s="38">
        <f>C20</f>
        <v>0</v>
      </c>
      <c r="Q18" s="38">
        <f t="shared" si="0"/>
        <v>0</v>
      </c>
      <c r="S18" s="38">
        <f>I20</f>
        <v>0</v>
      </c>
      <c r="T18" s="38">
        <f t="shared" si="1"/>
        <v>0</v>
      </c>
    </row>
    <row r="19" spans="1:20" ht="12" customHeight="1">
      <c r="A19" s="86">
        <v>2</v>
      </c>
      <c r="B19" s="68"/>
      <c r="C19" s="49"/>
      <c r="D19" s="68"/>
      <c r="E19" s="27" t="s">
        <v>31</v>
      </c>
      <c r="G19" s="86">
        <v>2</v>
      </c>
      <c r="H19" s="68"/>
      <c r="I19" s="51"/>
      <c r="J19" s="68"/>
      <c r="K19" s="27" t="s">
        <v>31</v>
      </c>
      <c r="P19" s="38">
        <f>C22</f>
        <v>0</v>
      </c>
      <c r="Q19" s="38">
        <f t="shared" si="0"/>
        <v>0</v>
      </c>
      <c r="S19" s="38">
        <f>I22</f>
        <v>0</v>
      </c>
      <c r="T19" s="38">
        <f t="shared" si="1"/>
        <v>0</v>
      </c>
    </row>
    <row r="20" spans="1:20" ht="24" customHeight="1">
      <c r="A20" s="86"/>
      <c r="B20" s="72"/>
      <c r="C20" s="50"/>
      <c r="D20" s="69"/>
      <c r="E20" s="28"/>
      <c r="G20" s="86"/>
      <c r="H20" s="72"/>
      <c r="I20" s="52"/>
      <c r="J20" s="69"/>
      <c r="K20" s="28"/>
      <c r="P20" s="38">
        <f>C24</f>
        <v>0</v>
      </c>
      <c r="Q20" s="38">
        <f t="shared" si="0"/>
        <v>0</v>
      </c>
      <c r="S20" s="38">
        <f>I24</f>
        <v>0</v>
      </c>
      <c r="T20" s="38">
        <f t="shared" si="1"/>
        <v>0</v>
      </c>
    </row>
    <row r="21" spans="1:20" ht="12" customHeight="1">
      <c r="A21" s="86"/>
      <c r="B21" s="72"/>
      <c r="C21" s="49"/>
      <c r="D21" s="68"/>
      <c r="E21" s="27" t="s">
        <v>31</v>
      </c>
      <c r="G21" s="86"/>
      <c r="H21" s="72"/>
      <c r="I21" s="51"/>
      <c r="J21" s="68"/>
      <c r="K21" s="27" t="s">
        <v>31</v>
      </c>
      <c r="P21" s="38">
        <f>C26</f>
        <v>0</v>
      </c>
      <c r="Q21" s="38">
        <f t="shared" si="0"/>
        <v>0</v>
      </c>
      <c r="S21" s="38">
        <f>I26</f>
        <v>0</v>
      </c>
      <c r="T21" s="38">
        <f t="shared" si="1"/>
        <v>0</v>
      </c>
    </row>
    <row r="22" spans="1:20" ht="24" customHeight="1">
      <c r="A22" s="86"/>
      <c r="B22" s="69"/>
      <c r="C22" s="50"/>
      <c r="D22" s="69"/>
      <c r="E22" s="28"/>
      <c r="G22" s="86"/>
      <c r="H22" s="69"/>
      <c r="I22" s="52"/>
      <c r="J22" s="69"/>
      <c r="K22" s="28"/>
      <c r="P22" s="38">
        <f>C28</f>
        <v>0</v>
      </c>
      <c r="Q22" s="38">
        <f t="shared" si="0"/>
        <v>0</v>
      </c>
      <c r="S22" s="38">
        <f>I28</f>
        <v>0</v>
      </c>
      <c r="T22" s="38">
        <f t="shared" si="1"/>
        <v>0</v>
      </c>
    </row>
    <row r="23" spans="1:20" ht="12" customHeight="1">
      <c r="A23" s="86">
        <v>3</v>
      </c>
      <c r="B23" s="68"/>
      <c r="C23" s="49"/>
      <c r="D23" s="68"/>
      <c r="E23" s="27" t="s">
        <v>31</v>
      </c>
      <c r="G23" s="86">
        <v>3</v>
      </c>
      <c r="H23" s="68"/>
      <c r="I23" s="51"/>
      <c r="J23" s="68"/>
      <c r="K23" s="27" t="s">
        <v>31</v>
      </c>
      <c r="P23" s="38">
        <f>C30</f>
        <v>0</v>
      </c>
      <c r="Q23" s="38">
        <f t="shared" si="0"/>
        <v>0</v>
      </c>
      <c r="S23" s="38">
        <f>I30</f>
        <v>0</v>
      </c>
      <c r="T23" s="38">
        <f t="shared" si="1"/>
        <v>0</v>
      </c>
    </row>
    <row r="24" spans="1:11" ht="24" customHeight="1">
      <c r="A24" s="86"/>
      <c r="B24" s="72"/>
      <c r="C24" s="50"/>
      <c r="D24" s="69"/>
      <c r="E24" s="28"/>
      <c r="G24" s="86"/>
      <c r="H24" s="72"/>
      <c r="I24" s="52"/>
      <c r="J24" s="69"/>
      <c r="K24" s="28"/>
    </row>
    <row r="25" spans="1:11" ht="12" customHeight="1">
      <c r="A25" s="86"/>
      <c r="B25" s="72"/>
      <c r="C25" s="49"/>
      <c r="D25" s="68"/>
      <c r="E25" s="27" t="s">
        <v>31</v>
      </c>
      <c r="G25" s="86"/>
      <c r="H25" s="72"/>
      <c r="I25" s="51"/>
      <c r="J25" s="68"/>
      <c r="K25" s="27" t="s">
        <v>31</v>
      </c>
    </row>
    <row r="26" spans="1:11" ht="24" customHeight="1">
      <c r="A26" s="86"/>
      <c r="B26" s="69"/>
      <c r="C26" s="50"/>
      <c r="D26" s="69"/>
      <c r="E26" s="28"/>
      <c r="G26" s="86"/>
      <c r="H26" s="69"/>
      <c r="I26" s="52"/>
      <c r="J26" s="69"/>
      <c r="K26" s="28"/>
    </row>
    <row r="27" spans="1:11" ht="12.75" customHeight="1">
      <c r="A27" s="86">
        <v>4</v>
      </c>
      <c r="B27" s="68"/>
      <c r="C27" s="51"/>
      <c r="D27" s="68"/>
      <c r="E27" s="27" t="s">
        <v>31</v>
      </c>
      <c r="G27" s="86">
        <v>4</v>
      </c>
      <c r="H27" s="68"/>
      <c r="I27" s="51"/>
      <c r="J27" s="68"/>
      <c r="K27" s="27" t="s">
        <v>31</v>
      </c>
    </row>
    <row r="28" spans="1:11" ht="24" customHeight="1">
      <c r="A28" s="86"/>
      <c r="B28" s="72"/>
      <c r="C28" s="50"/>
      <c r="D28" s="69"/>
      <c r="E28" s="28"/>
      <c r="G28" s="86"/>
      <c r="H28" s="72"/>
      <c r="I28" s="52"/>
      <c r="J28" s="69"/>
      <c r="K28" s="28"/>
    </row>
    <row r="29" spans="1:11" ht="12" customHeight="1">
      <c r="A29" s="86"/>
      <c r="B29" s="72"/>
      <c r="C29" s="51"/>
      <c r="D29" s="68"/>
      <c r="E29" s="27" t="s">
        <v>31</v>
      </c>
      <c r="G29" s="86"/>
      <c r="H29" s="72"/>
      <c r="I29" s="51"/>
      <c r="J29" s="68"/>
      <c r="K29" s="27" t="s">
        <v>31</v>
      </c>
    </row>
    <row r="30" spans="1:11" ht="24" customHeight="1">
      <c r="A30" s="86"/>
      <c r="B30" s="69"/>
      <c r="C30" s="50"/>
      <c r="D30" s="69"/>
      <c r="E30" s="28"/>
      <c r="G30" s="86"/>
      <c r="H30" s="69"/>
      <c r="I30" s="52"/>
      <c r="J30" s="69"/>
      <c r="K30" s="28"/>
    </row>
    <row r="31" spans="1:20" ht="12" customHeight="1">
      <c r="A31" s="86">
        <v>5</v>
      </c>
      <c r="B31" s="68"/>
      <c r="C31" s="49"/>
      <c r="D31" s="68"/>
      <c r="E31" s="27" t="s">
        <v>31</v>
      </c>
      <c r="G31" s="86">
        <v>5</v>
      </c>
      <c r="H31" s="68"/>
      <c r="I31" s="49"/>
      <c r="J31" s="68"/>
      <c r="K31" s="27" t="s">
        <v>31</v>
      </c>
      <c r="P31" s="38">
        <f>C32</f>
        <v>0</v>
      </c>
      <c r="Q31" s="38">
        <f>$C$3</f>
        <v>0</v>
      </c>
      <c r="S31" s="38">
        <f>I32</f>
        <v>0</v>
      </c>
      <c r="T31" s="38">
        <f>$C$3</f>
        <v>0</v>
      </c>
    </row>
    <row r="32" spans="1:20" ht="24" customHeight="1">
      <c r="A32" s="86"/>
      <c r="B32" s="72"/>
      <c r="C32" s="50"/>
      <c r="D32" s="69"/>
      <c r="E32" s="28"/>
      <c r="G32" s="86"/>
      <c r="H32" s="72"/>
      <c r="I32" s="50"/>
      <c r="J32" s="69"/>
      <c r="K32" s="60"/>
      <c r="P32" s="38">
        <f>C34</f>
        <v>0</v>
      </c>
      <c r="Q32" s="38">
        <f>$C$3</f>
        <v>0</v>
      </c>
      <c r="S32" s="38">
        <f>I34</f>
        <v>0</v>
      </c>
      <c r="T32" s="38">
        <f>$C$3</f>
        <v>0</v>
      </c>
    </row>
    <row r="33" spans="1:11" ht="12" customHeight="1">
      <c r="A33" s="86"/>
      <c r="B33" s="72"/>
      <c r="C33" s="49"/>
      <c r="D33" s="68"/>
      <c r="E33" s="27" t="s">
        <v>31</v>
      </c>
      <c r="G33" s="86"/>
      <c r="H33" s="72"/>
      <c r="I33" s="49"/>
      <c r="J33" s="68"/>
      <c r="K33" s="27" t="s">
        <v>31</v>
      </c>
    </row>
    <row r="34" spans="1:11" ht="24" customHeight="1">
      <c r="A34" s="86"/>
      <c r="B34" s="69"/>
      <c r="C34" s="50"/>
      <c r="D34" s="69"/>
      <c r="E34" s="28"/>
      <c r="G34" s="86"/>
      <c r="H34" s="69"/>
      <c r="I34" s="50"/>
      <c r="J34" s="69"/>
      <c r="K34" s="60"/>
    </row>
    <row r="35" spans="1:20" s="48" customFormat="1" ht="11.25">
      <c r="A35" s="48" t="s">
        <v>27</v>
      </c>
      <c r="P35" s="55"/>
      <c r="Q35" s="55"/>
      <c r="R35" s="55"/>
      <c r="S35" s="55"/>
      <c r="T35" s="55"/>
    </row>
    <row r="36" spans="1:20" s="48" customFormat="1" ht="11.25">
      <c r="A36" s="48" t="s">
        <v>26</v>
      </c>
      <c r="P36" s="55"/>
      <c r="Q36" s="55"/>
      <c r="R36" s="55"/>
      <c r="S36" s="55"/>
      <c r="T36" s="55"/>
    </row>
    <row r="37" spans="1:12" ht="25.5" customHeight="1">
      <c r="A37" s="74" t="s">
        <v>30</v>
      </c>
      <c r="B37" s="75"/>
      <c r="C37" s="75"/>
      <c r="D37" s="76"/>
      <c r="E37" s="66" t="s">
        <v>25</v>
      </c>
      <c r="F37" s="67"/>
      <c r="G37" s="67"/>
      <c r="H37" s="67"/>
      <c r="I37" s="67"/>
      <c r="J37" s="67"/>
      <c r="K37" s="67"/>
      <c r="L37" s="41"/>
    </row>
    <row r="38" spans="1:11" ht="8.25" customHeight="1">
      <c r="A38" s="29"/>
      <c r="B38" s="17"/>
      <c r="C38" s="29"/>
      <c r="D38" s="16"/>
      <c r="E38" s="16"/>
      <c r="F38" s="17"/>
      <c r="G38" s="29"/>
      <c r="H38" s="17"/>
      <c r="I38" s="58" t="s">
        <v>13</v>
      </c>
      <c r="J38" s="16"/>
      <c r="K38" s="17"/>
    </row>
    <row r="39" spans="1:11" ht="19.5" customHeight="1">
      <c r="A39" s="11" t="s">
        <v>1</v>
      </c>
      <c r="B39" s="12"/>
      <c r="C39" s="30"/>
      <c r="D39" s="19"/>
      <c r="E39" s="4"/>
      <c r="F39" s="20"/>
      <c r="G39" s="11" t="s">
        <v>2</v>
      </c>
      <c r="H39" s="31"/>
      <c r="I39" s="57"/>
      <c r="J39" s="4"/>
      <c r="K39" s="20"/>
    </row>
    <row r="40" spans="1:11" ht="14.25">
      <c r="A40" s="32"/>
      <c r="B40" s="33"/>
      <c r="C40" s="34" t="s">
        <v>14</v>
      </c>
      <c r="D40" s="15"/>
      <c r="E40" s="16"/>
      <c r="F40" s="17"/>
      <c r="G40" s="32"/>
      <c r="H40" s="33"/>
      <c r="I40" s="59" t="s">
        <v>3</v>
      </c>
      <c r="J40" s="16"/>
      <c r="K40" s="17"/>
    </row>
    <row r="41" spans="1:11" ht="19.5" customHeight="1">
      <c r="A41" s="11" t="s">
        <v>4</v>
      </c>
      <c r="B41" s="12"/>
      <c r="C41" s="30"/>
      <c r="D41" s="19"/>
      <c r="E41" s="4"/>
      <c r="F41" s="20"/>
      <c r="G41" s="11" t="s">
        <v>5</v>
      </c>
      <c r="H41" s="31"/>
      <c r="I41" s="57"/>
      <c r="J41" s="4"/>
      <c r="K41" s="20"/>
    </row>
    <row r="42" spans="1:11" ht="9" customHeight="1" thickBot="1">
      <c r="A42" s="35"/>
      <c r="B42" s="35"/>
      <c r="C42" s="35"/>
      <c r="D42" s="35"/>
      <c r="E42" s="35"/>
      <c r="F42" s="35"/>
      <c r="G42" s="35"/>
      <c r="H42" s="35"/>
      <c r="I42" s="35"/>
      <c r="J42" s="35"/>
      <c r="K42" s="35"/>
    </row>
    <row r="43" spans="1:11" ht="11.25" customHeight="1">
      <c r="A43" s="36"/>
      <c r="B43" s="36"/>
      <c r="C43" s="36"/>
      <c r="D43" s="36"/>
      <c r="E43" s="36"/>
      <c r="F43" s="36"/>
      <c r="G43" s="36"/>
      <c r="H43" s="36"/>
      <c r="I43" s="36"/>
      <c r="J43" s="36"/>
      <c r="K43" s="37"/>
    </row>
    <row r="44" spans="1:11" ht="21">
      <c r="A44" s="73" t="s">
        <v>24</v>
      </c>
      <c r="B44" s="73"/>
      <c r="C44" s="73"/>
      <c r="D44" s="73"/>
      <c r="E44" s="73"/>
      <c r="F44" s="73"/>
      <c r="G44" s="73"/>
      <c r="H44" s="73"/>
      <c r="I44" s="73"/>
      <c r="J44" s="73"/>
      <c r="K44" s="73"/>
    </row>
    <row r="45" spans="2:5" ht="9" customHeight="1">
      <c r="B45" s="64" t="str">
        <f>C3&amp;"　様"</f>
        <v>　様</v>
      </c>
      <c r="C45" s="64"/>
      <c r="D45" s="64"/>
      <c r="E45" s="64"/>
    </row>
    <row r="46" spans="2:5" ht="14.25" customHeight="1">
      <c r="B46" s="65"/>
      <c r="C46" s="65"/>
      <c r="D46" s="65"/>
      <c r="E46" s="65"/>
    </row>
    <row r="47" spans="2:15" ht="20.25" customHeight="1">
      <c r="B47" t="s">
        <v>36</v>
      </c>
      <c r="L47" s="38"/>
      <c r="M47" s="38"/>
      <c r="N47" s="38"/>
      <c r="O47" s="38"/>
    </row>
    <row r="48" spans="2:15" ht="20.25" customHeight="1">
      <c r="B48" s="44" t="str">
        <f>"連盟加入者： 750円×　"&amp;COUNTIF($D$15:$D$34,"連")+COUNTIF($J$15:$J$34,"連")&amp;"名"</f>
        <v>連盟加入者： 750円×　0名</v>
      </c>
      <c r="C48" s="45"/>
      <c r="D48" s="45" t="s">
        <v>23</v>
      </c>
      <c r="E48" s="47">
        <f>(COUNTIF($D$15:$D$34,"連")+COUNTIF($J$15:$J$34,"連"))*750</f>
        <v>0</v>
      </c>
      <c r="F48" s="45"/>
      <c r="G48" s="46" t="s">
        <v>22</v>
      </c>
      <c r="L48" s="38" t="s">
        <v>15</v>
      </c>
      <c r="M48" s="39">
        <f>COUNTA(D15:D34,J15:J34)</f>
        <v>0</v>
      </c>
      <c r="N48" s="38" t="s">
        <v>19</v>
      </c>
      <c r="O48" s="38">
        <v>1</v>
      </c>
    </row>
    <row r="49" spans="2:15" ht="20.25" customHeight="1">
      <c r="B49" s="44" t="str">
        <f>"中・高校生： 750円×　"&amp;COUNTIF($D$15:$D$34,"学")+COUNTIF($J$15:$J$34,"学")&amp;"名"</f>
        <v>中・高校生： 750円×　0名</v>
      </c>
      <c r="C49" s="45"/>
      <c r="D49" s="45" t="s">
        <v>23</v>
      </c>
      <c r="E49" s="47">
        <f>(COUNTIF($D$15:$D$34,"学")+COUNTIF($J$15:$J$34,"学"))*750</f>
        <v>0</v>
      </c>
      <c r="F49" s="45"/>
      <c r="G49" s="46" t="s">
        <v>22</v>
      </c>
      <c r="I49" s="56">
        <f>+E48+E49+E50</f>
        <v>0</v>
      </c>
      <c r="J49" s="43" t="s">
        <v>22</v>
      </c>
      <c r="L49" s="38" t="s">
        <v>16</v>
      </c>
      <c r="M49" s="39">
        <f>COUNTA(B15:B34,H15:H34)*2</f>
        <v>0</v>
      </c>
      <c r="N49" s="38" t="s">
        <v>18</v>
      </c>
      <c r="O49" s="38">
        <v>2</v>
      </c>
    </row>
    <row r="50" spans="2:15" ht="20.25" customHeight="1">
      <c r="B50" s="44" t="str">
        <f>"他参加者  ：1250円×　"&amp;COUNTA(C16,C18,C20,C22,C24,C26,C28,C30,C32,C34,I34,I32,I30,I28,I26,I24,I22,I20,I18,I16)-(E48+E49)/750&amp;"名"</f>
        <v>他参加者  ：1250円×　0名</v>
      </c>
      <c r="C50" s="45"/>
      <c r="D50" s="45" t="s">
        <v>23</v>
      </c>
      <c r="E50" s="47">
        <f>(COUNTA(C16,C18,C20,C22,C24,C26,C28,C30,C32,C34,I34,I32,I30,I28,I26,I24,I22,I20,I18,I16)-((E48+E49)/750))*1250</f>
        <v>0</v>
      </c>
      <c r="F50" s="45"/>
      <c r="G50" s="46" t="s">
        <v>22</v>
      </c>
      <c r="I50" s="1" t="s">
        <v>17</v>
      </c>
      <c r="L50" s="38"/>
      <c r="M50" s="38"/>
      <c r="N50" s="38"/>
      <c r="O50" s="38">
        <v>3</v>
      </c>
    </row>
    <row r="51" spans="12:15" ht="13.5">
      <c r="L51" s="38"/>
      <c r="M51" s="38"/>
      <c r="N51" s="38"/>
      <c r="O51" s="38"/>
    </row>
    <row r="52" spans="9:15" ht="13.5">
      <c r="I52" t="s">
        <v>32</v>
      </c>
      <c r="O52" s="38" t="s">
        <v>28</v>
      </c>
    </row>
    <row r="53" ht="13.5">
      <c r="O53" s="38" t="s">
        <v>29</v>
      </c>
    </row>
  </sheetData>
  <sheetProtection/>
  <mergeCells count="52">
    <mergeCell ref="A19:A22"/>
    <mergeCell ref="G19:G22"/>
    <mergeCell ref="A27:A30"/>
    <mergeCell ref="G27:G30"/>
    <mergeCell ref="A23:A26"/>
    <mergeCell ref="G23:G26"/>
    <mergeCell ref="B27:B30"/>
    <mergeCell ref="D23:D24"/>
    <mergeCell ref="D25:D26"/>
    <mergeCell ref="A13:A14"/>
    <mergeCell ref="G13:G14"/>
    <mergeCell ref="A15:A18"/>
    <mergeCell ref="G15:G18"/>
    <mergeCell ref="B15:B18"/>
    <mergeCell ref="D15:D16"/>
    <mergeCell ref="D17:D18"/>
    <mergeCell ref="B31:B34"/>
    <mergeCell ref="D27:D28"/>
    <mergeCell ref="D33:D34"/>
    <mergeCell ref="D29:D30"/>
    <mergeCell ref="D31:D32"/>
    <mergeCell ref="J31:J32"/>
    <mergeCell ref="A44:K44"/>
    <mergeCell ref="A37:D37"/>
    <mergeCell ref="A1:K1"/>
    <mergeCell ref="C3:E4"/>
    <mergeCell ref="I4:J4"/>
    <mergeCell ref="I7:K8"/>
    <mergeCell ref="A31:A34"/>
    <mergeCell ref="H27:H30"/>
    <mergeCell ref="H31:H34"/>
    <mergeCell ref="G31:G34"/>
    <mergeCell ref="A12:E12"/>
    <mergeCell ref="J29:J30"/>
    <mergeCell ref="J23:J24"/>
    <mergeCell ref="B19:B22"/>
    <mergeCell ref="B23:B26"/>
    <mergeCell ref="J25:J26"/>
    <mergeCell ref="H15:H18"/>
    <mergeCell ref="J15:J16"/>
    <mergeCell ref="D19:D20"/>
    <mergeCell ref="D21:D22"/>
    <mergeCell ref="B45:E46"/>
    <mergeCell ref="E37:K37"/>
    <mergeCell ref="J33:J34"/>
    <mergeCell ref="G12:K12"/>
    <mergeCell ref="J27:J28"/>
    <mergeCell ref="H19:H22"/>
    <mergeCell ref="H23:H26"/>
    <mergeCell ref="J19:J20"/>
    <mergeCell ref="J21:J22"/>
    <mergeCell ref="J17:J18"/>
  </mergeCells>
  <conditionalFormatting sqref="E16 E20 E24 E28">
    <cfRule type="expression" priority="13" dxfId="1" stopIfTrue="1">
      <formula>E16&lt;&gt;""</formula>
    </cfRule>
    <cfRule type="expression" priority="14" dxfId="0" stopIfTrue="1">
      <formula>$B15=3</formula>
    </cfRule>
  </conditionalFormatting>
  <conditionalFormatting sqref="E18 E22 E26 E30">
    <cfRule type="expression" priority="15" dxfId="1" stopIfTrue="1">
      <formula>E18&lt;&gt;""</formula>
    </cfRule>
    <cfRule type="expression" priority="16" dxfId="0" stopIfTrue="1">
      <formula>$B15=3</formula>
    </cfRule>
  </conditionalFormatting>
  <conditionalFormatting sqref="K16 K20 K24 K28">
    <cfRule type="expression" priority="17" dxfId="1" stopIfTrue="1">
      <formula>K16&lt;&gt;""</formula>
    </cfRule>
    <cfRule type="expression" priority="18" dxfId="0" stopIfTrue="1">
      <formula>$H15=3</formula>
    </cfRule>
  </conditionalFormatting>
  <conditionalFormatting sqref="K18 K22 K26 K30">
    <cfRule type="expression" priority="19" dxfId="1" stopIfTrue="1">
      <formula>K18&lt;&gt;""</formula>
    </cfRule>
    <cfRule type="expression" priority="20" dxfId="0" stopIfTrue="1">
      <formula>$H15=3</formula>
    </cfRule>
  </conditionalFormatting>
  <conditionalFormatting sqref="E32">
    <cfRule type="expression" priority="11" dxfId="1" stopIfTrue="1">
      <formula>E32&lt;&gt;""</formula>
    </cfRule>
    <cfRule type="expression" priority="12" dxfId="0" stopIfTrue="1">
      <formula>$B31=3</formula>
    </cfRule>
  </conditionalFormatting>
  <conditionalFormatting sqref="E34">
    <cfRule type="expression" priority="9" dxfId="1" stopIfTrue="1">
      <formula>E34&lt;&gt;""</formula>
    </cfRule>
    <cfRule type="expression" priority="10" dxfId="0" stopIfTrue="1">
      <formula>$B31=3</formula>
    </cfRule>
  </conditionalFormatting>
  <conditionalFormatting sqref="K32">
    <cfRule type="expression" priority="1" dxfId="1" stopIfTrue="1">
      <formula>K32&lt;&gt;""</formula>
    </cfRule>
    <cfRule type="expression" priority="2" dxfId="0" stopIfTrue="1">
      <formula>$H31=3</formula>
    </cfRule>
  </conditionalFormatting>
  <conditionalFormatting sqref="K34">
    <cfRule type="expression" priority="3" dxfId="1" stopIfTrue="1">
      <formula>K34&lt;&gt;""</formula>
    </cfRule>
    <cfRule type="expression" priority="4" dxfId="0" stopIfTrue="1">
      <formula>$H31=3</formula>
    </cfRule>
  </conditionalFormatting>
  <dataValidations count="2">
    <dataValidation type="list" allowBlank="1" showInputMessage="1" showErrorMessage="1" promptTitle="守谷市バドミントン連盟加入者・中高生" prompt="守谷市バドミントン連盟加入者・中高生は「連　ｏｒ　学」を選択して下さい。" sqref="J15:J34 D15:D34">
      <formula1>$N$47:$N$49</formula1>
    </dataValidation>
    <dataValidation type="list" allowBlank="1" showInputMessage="1" showErrorMessage="1" promptTitle="ランク選択" prompt="ランクを選択して下さい。&#10;３部は在住・在勤・在学を必ず記入お願い致します。" sqref="B15:B34 H15:H34">
      <formula1>$O$47:$O$50</formula1>
    </dataValidation>
  </dataValidations>
  <printOptions/>
  <pageMargins left="0.3" right="0.21" top="0.33" bottom="0.28" header="0.2" footer="0.21"/>
  <pageSetup fitToHeight="1" fitToWidth="1" horizontalDpi="360" verticalDpi="36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アサヒビール株式会社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94155</dc:creator>
  <cp:keywords/>
  <dc:description/>
  <cp:lastModifiedBy>kkay</cp:lastModifiedBy>
  <cp:lastPrinted>2018-08-05T01:17:46Z</cp:lastPrinted>
  <dcterms:created xsi:type="dcterms:W3CDTF">2011-01-17T09:39:24Z</dcterms:created>
  <dcterms:modified xsi:type="dcterms:W3CDTF">2019-07-03T23:46:00Z</dcterms:modified>
  <cp:category/>
  <cp:version/>
  <cp:contentType/>
  <cp:contentStatus/>
</cp:coreProperties>
</file>